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55" activeTab="4"/>
  </bookViews>
  <sheets>
    <sheet name="参加申込書" sheetId="1" r:id="rId1"/>
    <sheet name="競技名" sheetId="2" state="hidden" r:id="rId2"/>
    <sheet name="記入方法" sheetId="3" r:id="rId3"/>
    <sheet name="申し込み(個人戦用）" sheetId="4" r:id="rId4"/>
    <sheet name="申し込み（組手団体戦用）" sheetId="5" r:id="rId5"/>
    <sheet name="形" sheetId="6" state="hidden" r:id="rId6"/>
    <sheet name="組手" sheetId="7" state="hidden" r:id="rId7"/>
  </sheets>
  <definedNames>
    <definedName name="_xlnm.Print_Area" localSheetId="2">'記入方法'!$A$1:$K$91</definedName>
    <definedName name="_xlnm.Print_Area" localSheetId="3">'申し込み(個人戦用）'!$A$1:$K$157</definedName>
    <definedName name="_xlnm.Print_Area" localSheetId="4">'申し込み（組手団体戦用）'!$A$1:$K$157</definedName>
    <definedName name="_xlnm.Print_Titles" localSheetId="2">'記入方法'!$5:$6</definedName>
    <definedName name="_xlnm.Print_Titles" localSheetId="3">'申し込み(個人戦用）'!$5:$6</definedName>
    <definedName name="_xlnm.Print_Titles" localSheetId="4">'申し込み（組手団体戦用）'!$5:$6</definedName>
    <definedName name="形" localSheetId="2">'記入方法'!$H$7:$H$90</definedName>
    <definedName name="形" localSheetId="4">'申し込み（組手団体戦用）'!$H$7:$H$156</definedName>
    <definedName name="形">'申し込み(個人戦用）'!$H$7:$H$156</definedName>
    <definedName name="組手" localSheetId="2">'記入方法'!$J$7:$J$90</definedName>
    <definedName name="組手" localSheetId="4">'申し込み（組手団体戦用）'!$J$7:$J$156</definedName>
    <definedName name="組手">'申し込み(個人戦用）'!$J$7:$J$156</definedName>
  </definedNames>
  <calcPr fullCalcOnLoad="1"/>
</workbook>
</file>

<file path=xl/comments3.xml><?xml version="1.0" encoding="utf-8"?>
<comments xmlns="http://schemas.openxmlformats.org/spreadsheetml/2006/main">
  <authors>
    <author>FJ-USER</author>
    <author>rikan</author>
  </authors>
  <commentList>
    <comment ref="C7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rikan</author>
  </authors>
  <commentList>
    <comment ref="C7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FJ-USER</author>
    <author>rikan</author>
  </authors>
  <commentList>
    <comment ref="C7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<sst xmlns="http://schemas.openxmlformats.org/spreadsheetml/2006/main" count="473" uniqueCount="186">
  <si>
    <t>申し込み日</t>
  </si>
  <si>
    <t>全国　地区　県　　その他</t>
  </si>
  <si>
    <t>全国</t>
  </si>
  <si>
    <t>（審 判 員 申 込 書）</t>
  </si>
  <si>
    <t>地区</t>
  </si>
  <si>
    <t>氏　　　　　　　名</t>
  </si>
  <si>
    <t>資　　　格　</t>
  </si>
  <si>
    <t>所属会派</t>
  </si>
  <si>
    <t>県</t>
  </si>
  <si>
    <t>その他</t>
  </si>
  <si>
    <t>（記 録 員 申 込 書）</t>
  </si>
  <si>
    <t>氏　　　　名</t>
  </si>
  <si>
    <t>（参加費内訳）</t>
  </si>
  <si>
    <t>参加人数</t>
  </si>
  <si>
    <t>（形の部）</t>
  </si>
  <si>
    <t>合計</t>
  </si>
  <si>
    <t>（組手の部）</t>
  </si>
  <si>
    <t>金　額</t>
  </si>
  <si>
    <t>参加人数　×　2000円　＝　　　　　　　　円</t>
  </si>
  <si>
    <t>上記の通り金額を添えて申し込みします。</t>
  </si>
  <si>
    <t>申込団体名</t>
  </si>
  <si>
    <t>申込責任者</t>
  </si>
  <si>
    <t>責任者住所</t>
  </si>
  <si>
    <t>〒</t>
  </si>
  <si>
    <t>責任者ＴＥＬ・ＦＡＸ</t>
  </si>
  <si>
    <t>責任者PCアドレス</t>
  </si>
  <si>
    <t>責任者携帯電話</t>
  </si>
  <si>
    <t>今回より申込書をメールにて（データ）受付いたします</t>
  </si>
  <si>
    <t>今後メールにて参加申し込みをされる団体責任者の方はPCのメールアドレスをご記入の上、</t>
  </si>
  <si>
    <t>下記アドレスまでご連絡ください。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</si>
  <si>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</si>
  <si>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</si>
  <si>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</si>
  <si>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</si>
  <si>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</si>
  <si>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</si>
  <si>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</si>
  <si>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</si>
  <si>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</si>
  <si>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</si>
  <si>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</si>
  <si>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</si>
  <si>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</si>
  <si>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</si>
  <si>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</si>
  <si>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</si>
  <si>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</si>
  <si>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</si>
  <si>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</si>
  <si>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</si>
  <si>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</si>
  <si>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</si>
  <si>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</si>
  <si>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</si>
  <si>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</si>
  <si>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</si>
  <si>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</si>
  <si>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</si>
  <si>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</si>
  <si>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</si>
  <si>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</si>
  <si>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</si>
  <si>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</si>
  <si>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</si>
  <si>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</si>
  <si>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</si>
  <si>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</si>
  <si>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</si>
  <si>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</si>
  <si>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</si>
  <si>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申し込み責任者　</t>
  </si>
  <si>
    <t>形競技一覧</t>
  </si>
  <si>
    <t>組手競技一覧</t>
  </si>
  <si>
    <t>幼年</t>
  </si>
  <si>
    <t>無級</t>
  </si>
  <si>
    <t>参加者氏名</t>
  </si>
  <si>
    <t>フリガナ</t>
  </si>
  <si>
    <t>学年</t>
  </si>
  <si>
    <t>男女</t>
  </si>
  <si>
    <t>級・段位</t>
  </si>
  <si>
    <t>形</t>
  </si>
  <si>
    <t>組手</t>
  </si>
  <si>
    <t>小1</t>
  </si>
  <si>
    <t>９級</t>
  </si>
  <si>
    <t>Ｎｏ</t>
  </si>
  <si>
    <t>競技名</t>
  </si>
  <si>
    <t>小２</t>
  </si>
  <si>
    <t>８級</t>
  </si>
  <si>
    <t>小3</t>
  </si>
  <si>
    <t>男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</si>
  <si>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</si>
  <si>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</si>
  <si>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</si>
  <si>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</si>
  <si>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</si>
  <si>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</si>
  <si>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</si>
  <si>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</si>
  <si>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</si>
  <si>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</si>
  <si>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</si>
  <si>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</si>
  <si>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</si>
  <si>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高１</t>
  </si>
  <si>
    <t>初段</t>
  </si>
  <si>
    <t>高２</t>
  </si>
  <si>
    <t>二段</t>
  </si>
  <si>
    <t>高３</t>
  </si>
  <si>
    <t>三段</t>
  </si>
  <si>
    <t>一般</t>
  </si>
  <si>
    <t>オープン形幼年</t>
  </si>
  <si>
    <t>オープン組手幼年</t>
  </si>
  <si>
    <t>団　体　名</t>
  </si>
  <si>
    <t>オープン形小学生男女初級</t>
  </si>
  <si>
    <t>7級以下</t>
  </si>
  <si>
    <t>オープン組手小学生1-2年女子</t>
  </si>
  <si>
    <t>オープン形小学生男女中級</t>
  </si>
  <si>
    <t>4～6級</t>
  </si>
  <si>
    <t>オープン組手小学生1年男子</t>
  </si>
  <si>
    <t>オープン形小学生男女1-4年上級</t>
  </si>
  <si>
    <t>3級以上</t>
  </si>
  <si>
    <t>オープン組手小学生2年男子</t>
  </si>
  <si>
    <t>女</t>
  </si>
  <si>
    <t>オープン形小学生男女5-6年上級</t>
  </si>
  <si>
    <t>オープン組手小学生3-4年女子</t>
  </si>
  <si>
    <t>オープン形中学生男女4級以下</t>
  </si>
  <si>
    <t>オープン組手小学生3年男子</t>
  </si>
  <si>
    <t>オープン形中学生男子3級以上</t>
  </si>
  <si>
    <t>オープン組手小学生4年男子</t>
  </si>
  <si>
    <t>オープン形中学生女子3級以上</t>
  </si>
  <si>
    <t>オープン組手小学生5-6年女子</t>
  </si>
  <si>
    <t>オープン形高校生以上女子</t>
  </si>
  <si>
    <t>オープン組手小学生5年男子</t>
  </si>
  <si>
    <t>オープン形高校生男子</t>
  </si>
  <si>
    <t>オープン組手小学生6年男子</t>
  </si>
  <si>
    <t>オープン形一般男子有級</t>
  </si>
  <si>
    <t>オープン組手中学生女子</t>
  </si>
  <si>
    <t>オープン形一般男子有段</t>
  </si>
  <si>
    <t>オープン組手中学生1年男子</t>
  </si>
  <si>
    <t>オープン形シニア男女</t>
  </si>
  <si>
    <t>オープン組手中学生2-3年男子</t>
  </si>
  <si>
    <t>オープン組手高校生男子</t>
  </si>
  <si>
    <t>オープン組手高校生男子以上女子</t>
  </si>
  <si>
    <t>連盟小学生男女初級</t>
  </si>
  <si>
    <t>オープン組手一般男子有級</t>
  </si>
  <si>
    <t>連盟小学生男女中級</t>
  </si>
  <si>
    <t>オープン組手一般男子有段</t>
  </si>
  <si>
    <t>連盟小学生男女上級</t>
  </si>
  <si>
    <r>
      <t>オープン組手シニア女子（</t>
    </r>
    <r>
      <rPr>
        <sz val="10"/>
        <color indexed="8"/>
        <rFont val="ＭＳ Ｐゴシック"/>
        <family val="3"/>
      </rPr>
      <t>30歳以上</t>
    </r>
    <r>
      <rPr>
        <sz val="12"/>
        <color indexed="8"/>
        <rFont val="ＭＳ Ｐゴシック"/>
        <family val="3"/>
      </rPr>
      <t>）</t>
    </r>
  </si>
  <si>
    <r>
      <t>オープン組手シニア男子</t>
    </r>
    <r>
      <rPr>
        <sz val="10"/>
        <color indexed="8"/>
        <rFont val="ＭＳ Ｐゴシック"/>
        <family val="3"/>
      </rPr>
      <t>（40歳以上）</t>
    </r>
  </si>
  <si>
    <t>連盟組手小学生1-2年男子</t>
  </si>
  <si>
    <t>連盟組手小学生3-4年男子</t>
  </si>
  <si>
    <t>連盟組手小学生5-6年男子</t>
  </si>
  <si>
    <t>連盟組手小学生1-2年女子</t>
  </si>
  <si>
    <t>連盟組手小学生3-4年女子</t>
  </si>
  <si>
    <t>連盟組手小学生5-6年女子</t>
  </si>
  <si>
    <t>ふりがな</t>
  </si>
  <si>
    <t>合　　計</t>
  </si>
  <si>
    <t>流山会</t>
  </si>
  <si>
    <t>流山　太郎</t>
  </si>
  <si>
    <t>張ヶ谷　昇</t>
  </si>
  <si>
    <t>申込責任者　</t>
  </si>
  <si>
    <t>流山　次郎</t>
  </si>
  <si>
    <t>オープン組手高校生以上女子</t>
  </si>
  <si>
    <t>連　絡　先</t>
  </si>
  <si>
    <t>小学生低学年男女団体組手１（１年～３年）</t>
  </si>
  <si>
    <t>小学生低学年男女団体組手２（１年～３年）</t>
  </si>
  <si>
    <t>小学生低学年男女団体組手３（１年～３年）</t>
  </si>
  <si>
    <t>小学生低学年男女団体組手４（１年～３年）</t>
  </si>
  <si>
    <t>小学生低学年男女団体組手５（１年～３年）</t>
  </si>
  <si>
    <t>小学生低学年男女団体組手６（１年～３年）</t>
  </si>
  <si>
    <t>小学生低学年男女団体組手７（１年～３年）</t>
  </si>
  <si>
    <t>小学生低学年男女団体組手８（１年～３年）</t>
  </si>
  <si>
    <t>小学生高学年男女団体組手１（４年～６年）</t>
  </si>
  <si>
    <t>小学生高学年男女団体組手２（４年～６年）</t>
  </si>
  <si>
    <t>小学生高学年男女団体組手３（４年～６年）</t>
  </si>
  <si>
    <t>小学生高学年男女団体組手４（４年～６年）</t>
  </si>
  <si>
    <t>小学生高学年男女団体組手５（４年～６年）</t>
  </si>
  <si>
    <t>小学生高学年男女団体組手６（４年～６年）</t>
  </si>
  <si>
    <t>小学生高学年男女団体組手７（４年～６年）</t>
  </si>
  <si>
    <t>小学生高学年男女団体組手８（４年～６年）</t>
  </si>
  <si>
    <t>流山市秋季空手道大会参加申込書　　　　　</t>
  </si>
  <si>
    <t xml:space="preserve">contact@nagareyama-shi-karatedo.org </t>
  </si>
  <si>
    <t>（個人戦用）</t>
  </si>
  <si>
    <t>（組手団体戦用）</t>
  </si>
  <si>
    <t>最大２チームまで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</si>
</sst>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\&quot;#,##0_);\(&quot;\&quot;#,##0\)"/>
    <numFmt numFmtId="182" formatCode="0_ "/>
    <numFmt numFmtId="183" formatCode="[$-411]ggge&quot;年&quot;m&quot;月&quot;d&quot;日&quot;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left" vertical="center"/>
      <protection/>
    </xf>
    <xf numFmtId="0" fontId="0" fillId="24" borderId="0" xfId="61" applyFont="1" applyFill="1" applyAlignment="1">
      <alignment horizontal="right" vertical="center"/>
      <protection/>
    </xf>
    <xf numFmtId="0" fontId="15" fillId="24" borderId="0" xfId="61" applyFont="1" applyFill="1" applyAlignment="1">
      <alignment horizontal="left" vertical="center"/>
      <protection/>
    </xf>
    <xf numFmtId="0" fontId="15" fillId="24" borderId="0" xfId="61" applyFont="1" applyFill="1">
      <alignment vertical="center"/>
      <protection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2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18" fillId="24" borderId="17" xfId="0" applyFont="1" applyFill="1" applyBorder="1" applyAlignment="1">
      <alignment horizontal="right" vertical="center"/>
    </xf>
    <xf numFmtId="0" fontId="15" fillId="24" borderId="0" xfId="0" applyFont="1" applyFill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7" fillId="24" borderId="19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18" fillId="24" borderId="20" xfId="0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left" vertical="center"/>
    </xf>
    <xf numFmtId="0" fontId="17" fillId="24" borderId="19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21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0" fontId="19" fillId="0" borderId="22" xfId="0" applyFont="1" applyBorder="1" applyAlignment="1" applyProtection="1">
      <alignment vertical="center"/>
      <protection locked="0"/>
    </xf>
    <xf numFmtId="0" fontId="22" fillId="24" borderId="23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vertical="center"/>
    </xf>
    <xf numFmtId="0" fontId="17" fillId="2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24" borderId="20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21" fillId="0" borderId="16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5" fillId="24" borderId="19" xfId="0" applyFont="1" applyFill="1" applyBorder="1" applyAlignment="1">
      <alignment horizontal="left" vertical="center"/>
    </xf>
    <xf numFmtId="0" fontId="15" fillId="24" borderId="19" xfId="0" applyFont="1" applyFill="1" applyBorder="1" applyAlignment="1">
      <alignment vertical="center"/>
    </xf>
    <xf numFmtId="0" fontId="15" fillId="24" borderId="24" xfId="0" applyFont="1" applyFill="1" applyBorder="1" applyAlignment="1">
      <alignment vertical="center"/>
    </xf>
    <xf numFmtId="0" fontId="19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/>
    </xf>
    <xf numFmtId="0" fontId="8" fillId="0" borderId="26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183" fontId="6" fillId="0" borderId="0" xfId="0" applyNumberFormat="1" applyFont="1" applyAlignment="1" applyProtection="1">
      <alignment shrinkToFit="1"/>
      <protection locked="0"/>
    </xf>
    <xf numFmtId="0" fontId="21" fillId="25" borderId="18" xfId="0" applyFont="1" applyFill="1" applyBorder="1" applyAlignment="1" applyProtection="1">
      <alignment vertical="center"/>
      <protection locked="0"/>
    </xf>
    <xf numFmtId="0" fontId="0" fillId="25" borderId="18" xfId="0" applyFill="1" applyBorder="1" applyAlignment="1" applyProtection="1">
      <alignment vertical="center" wrapText="1"/>
      <protection locked="0"/>
    </xf>
    <xf numFmtId="0" fontId="0" fillId="25" borderId="18" xfId="0" applyFill="1" applyBorder="1" applyAlignment="1" applyProtection="1">
      <alignment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19" fillId="25" borderId="18" xfId="0" applyFont="1" applyFill="1" applyBorder="1" applyAlignment="1" applyProtection="1">
      <alignment vertical="center"/>
      <protection locked="0"/>
    </xf>
    <xf numFmtId="183" fontId="6" fillId="25" borderId="0" xfId="0" applyNumberFormat="1" applyFont="1" applyFill="1" applyAlignment="1" applyProtection="1">
      <alignment shrinkToFi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0" fillId="15" borderId="21" xfId="0" applyFill="1" applyBorder="1" applyAlignment="1">
      <alignment vertical="center"/>
    </xf>
    <xf numFmtId="0" fontId="0" fillId="15" borderId="0" xfId="0" applyFill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24" xfId="0" applyFont="1" applyFill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18" xfId="0" applyFont="1" applyBorder="1" applyAlignment="1" applyProtection="1">
      <alignment vertical="center" shrinkToFit="1"/>
      <protection/>
    </xf>
    <xf numFmtId="0" fontId="21" fillId="0" borderId="18" xfId="0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2" fillId="0" borderId="0" xfId="43" applyFont="1" applyAlignment="1" applyProtection="1">
      <alignment vertical="center"/>
      <protection locked="0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NumberFormat="1" applyFont="1" applyBorder="1" applyAlignment="1" applyProtection="1">
      <alignment vertical="center"/>
      <protection/>
    </xf>
    <xf numFmtId="0" fontId="9" fillId="0" borderId="56" xfId="0" applyNumberFormat="1" applyFont="1" applyBorder="1" applyAlignment="1" applyProtection="1">
      <alignment vertical="center"/>
      <protection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1" fontId="8" fillId="0" borderId="60" xfId="0" applyNumberFormat="1" applyFont="1" applyBorder="1" applyAlignment="1" applyProtection="1">
      <alignment horizontal="center" vertical="center"/>
      <protection/>
    </xf>
    <xf numFmtId="181" fontId="8" fillId="0" borderId="6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63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wrapText="1"/>
      <protection locked="0"/>
    </xf>
    <xf numFmtId="0" fontId="8" fillId="0" borderId="32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12" fillId="0" borderId="14" xfId="43" applyFont="1" applyBorder="1" applyAlignment="1" applyProtection="1">
      <alignment horizontal="left" vertical="center"/>
      <protection locked="0"/>
    </xf>
    <xf numFmtId="0" fontId="12" fillId="0" borderId="32" xfId="43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19" fillId="7" borderId="31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7" fillId="25" borderId="15" xfId="0" applyFont="1" applyFill="1" applyBorder="1" applyAlignment="1" applyProtection="1">
      <alignment horizontal="left" vertical="center"/>
      <protection locked="0"/>
    </xf>
    <xf numFmtId="0" fontId="17" fillId="25" borderId="15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21" fillId="4" borderId="66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15" borderId="66" xfId="0" applyFont="1" applyFill="1" applyBorder="1" applyAlignment="1">
      <alignment horizontal="center" vertical="center"/>
    </xf>
    <xf numFmtId="0" fontId="21" fillId="15" borderId="22" xfId="0" applyFont="1" applyFill="1" applyBorder="1" applyAlignment="1">
      <alignment horizontal="center" vertical="center"/>
    </xf>
    <xf numFmtId="0" fontId="14" fillId="0" borderId="6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9" fillId="15" borderId="31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21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i val="0"/>
        <color indexed="9"/>
      </font>
    </dxf>
    <dxf>
      <font>
        <i val="0"/>
        <color indexed="9"/>
      </font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276225</xdr:rowOff>
    </xdr:from>
    <xdr:to>
      <xdr:col>7</xdr:col>
      <xdr:colOff>142875</xdr:colOff>
      <xdr:row>1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3143250" y="276225"/>
          <a:ext cx="1724025" cy="266700"/>
        </a:xfrm>
        <a:prstGeom prst="wedgeRoundRectCallout">
          <a:avLst>
            <a:gd name="adj1" fmla="val -41712"/>
            <a:gd name="adj2" fmla="val 15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1</xdr:col>
      <xdr:colOff>342900</xdr:colOff>
      <xdr:row>8</xdr:row>
      <xdr:rowOff>0</xdr:rowOff>
    </xdr:from>
    <xdr:to>
      <xdr:col>2</xdr:col>
      <xdr:colOff>600075</xdr:colOff>
      <xdr:row>9</xdr:row>
      <xdr:rowOff>228600</xdr:rowOff>
    </xdr:to>
    <xdr:sp>
      <xdr:nvSpPr>
        <xdr:cNvPr id="2" name="角丸四角形吹き出し 7"/>
        <xdr:cNvSpPr>
          <a:spLocks/>
        </xdr:cNvSpPr>
      </xdr:nvSpPr>
      <xdr:spPr>
        <a:xfrm>
          <a:off x="600075" y="2457450"/>
          <a:ext cx="1447800" cy="552450"/>
        </a:xfrm>
        <a:prstGeom prst="wedgeRoundRectCallout">
          <a:avLst>
            <a:gd name="adj1" fmla="val 44736"/>
            <a:gd name="adj2" fmla="val -115518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</a:t>
          </a:r>
        </a:p>
      </xdr:txBody>
    </xdr:sp>
    <xdr:clientData/>
  </xdr:twoCellAnchor>
  <xdr:twoCellAnchor>
    <xdr:from>
      <xdr:col>4</xdr:col>
      <xdr:colOff>57150</xdr:colOff>
      <xdr:row>7</xdr:row>
      <xdr:rowOff>257175</xdr:rowOff>
    </xdr:from>
    <xdr:to>
      <xdr:col>6</xdr:col>
      <xdr:colOff>409575</xdr:colOff>
      <xdr:row>10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3429000" y="2390775"/>
          <a:ext cx="1152525" cy="723900"/>
        </a:xfrm>
        <a:prstGeom prst="wedgeRoundRectCallout">
          <a:avLst>
            <a:gd name="adj1" fmla="val 36777"/>
            <a:gd name="adj2" fmla="val -9342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9</xdr:col>
      <xdr:colOff>200025</xdr:colOff>
      <xdr:row>7</xdr:row>
      <xdr:rowOff>247650</xdr:rowOff>
    </xdr:from>
    <xdr:to>
      <xdr:col>11</xdr:col>
      <xdr:colOff>180975</xdr:colOff>
      <xdr:row>10</xdr:row>
      <xdr:rowOff>133350</xdr:rowOff>
    </xdr:to>
    <xdr:sp>
      <xdr:nvSpPr>
        <xdr:cNvPr id="4" name="角丸四角形吹き出し 5"/>
        <xdr:cNvSpPr>
          <a:spLocks/>
        </xdr:cNvSpPr>
      </xdr:nvSpPr>
      <xdr:spPr>
        <a:xfrm>
          <a:off x="6457950" y="2381250"/>
          <a:ext cx="1524000" cy="857250"/>
        </a:xfrm>
        <a:prstGeom prst="wedgeRoundRectCallout">
          <a:avLst>
            <a:gd name="adj1" fmla="val -51249"/>
            <a:gd name="adj2" fmla="val -82222"/>
          </a:avLst>
        </a:prstGeom>
        <a:solidFill>
          <a:srgbClr val="EBF1DE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参加する競技の番号を右から選んで記入してください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２０～３８、４１～４６</a:t>
          </a:r>
        </a:p>
      </xdr:txBody>
    </xdr:sp>
    <xdr:clientData/>
  </xdr:twoCellAnchor>
  <xdr:twoCellAnchor>
    <xdr:from>
      <xdr:col>7</xdr:col>
      <xdr:colOff>19050</xdr:colOff>
      <xdr:row>7</xdr:row>
      <xdr:rowOff>285750</xdr:rowOff>
    </xdr:from>
    <xdr:to>
      <xdr:col>8</xdr:col>
      <xdr:colOff>1152525</xdr:colOff>
      <xdr:row>10</xdr:row>
      <xdr:rowOff>161925</xdr:rowOff>
    </xdr:to>
    <xdr:sp>
      <xdr:nvSpPr>
        <xdr:cNvPr id="5" name="角丸四角形吹き出し 4"/>
        <xdr:cNvSpPr>
          <a:spLocks/>
        </xdr:cNvSpPr>
      </xdr:nvSpPr>
      <xdr:spPr>
        <a:xfrm>
          <a:off x="4743450" y="2419350"/>
          <a:ext cx="1504950" cy="847725"/>
        </a:xfrm>
        <a:prstGeom prst="wedgeRoundRectCallout">
          <a:avLst>
            <a:gd name="adj1" fmla="val -38606"/>
            <a:gd name="adj2" fmla="val -83708"/>
          </a:avLst>
        </a:prstGeom>
        <a:solidFill>
          <a:srgbClr val="EBF1DE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参加する競技の番号を右から選んで記入してください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１～１３、１６～１８</a:t>
          </a:r>
        </a:p>
      </xdr:txBody>
    </xdr:sp>
    <xdr:clientData/>
  </xdr:twoCellAnchor>
  <xdr:twoCellAnchor>
    <xdr:from>
      <xdr:col>7</xdr:col>
      <xdr:colOff>266700</xdr:colOff>
      <xdr:row>1</xdr:row>
      <xdr:rowOff>76200</xdr:rowOff>
    </xdr:from>
    <xdr:to>
      <xdr:col>10</xdr:col>
      <xdr:colOff>409575</xdr:colOff>
      <xdr:row>2</xdr:row>
      <xdr:rowOff>19050</xdr:rowOff>
    </xdr:to>
    <xdr:sp>
      <xdr:nvSpPr>
        <xdr:cNvPr id="6" name="角丸四角形吹き出し 1"/>
        <xdr:cNvSpPr>
          <a:spLocks/>
        </xdr:cNvSpPr>
      </xdr:nvSpPr>
      <xdr:spPr>
        <a:xfrm>
          <a:off x="4991100" y="400050"/>
          <a:ext cx="2057400" cy="266700"/>
        </a:xfrm>
        <a:prstGeom prst="wedgeRoundRectCallout">
          <a:avLst>
            <a:gd name="adj1" fmla="val 41203"/>
            <a:gd name="adj2" fmla="val -85712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6</xdr:col>
      <xdr:colOff>104775</xdr:colOff>
      <xdr:row>3</xdr:row>
      <xdr:rowOff>38100</xdr:rowOff>
    </xdr:from>
    <xdr:to>
      <xdr:col>9</xdr:col>
      <xdr:colOff>361950</xdr:colOff>
      <xdr:row>3</xdr:row>
      <xdr:rowOff>304800</xdr:rowOff>
    </xdr:to>
    <xdr:sp>
      <xdr:nvSpPr>
        <xdr:cNvPr id="7" name="角丸四角形吹き出し 1"/>
        <xdr:cNvSpPr>
          <a:spLocks/>
        </xdr:cNvSpPr>
      </xdr:nvSpPr>
      <xdr:spPr>
        <a:xfrm>
          <a:off x="4276725" y="1009650"/>
          <a:ext cx="2343150" cy="266700"/>
        </a:xfrm>
        <a:prstGeom prst="wedgeRoundRectCallout">
          <a:avLst>
            <a:gd name="adj1" fmla="val 52032"/>
            <a:gd name="adj2" fmla="val -117856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6" sqref="B6:E6"/>
    </sheetView>
  </sheetViews>
  <sheetFormatPr defaultColWidth="9.00390625" defaultRowHeight="13.5"/>
  <cols>
    <col min="1" max="1" width="2.50390625" style="0" customWidth="1"/>
    <col min="3" max="3" width="11.50390625" style="0" customWidth="1"/>
    <col min="4" max="4" width="10.50390625" style="0" customWidth="1"/>
    <col min="5" max="5" width="2.625" style="0" customWidth="1"/>
    <col min="6" max="6" width="11.125" style="0" customWidth="1"/>
    <col min="7" max="7" width="11.25390625" style="0" customWidth="1"/>
    <col min="8" max="8" width="7.375" style="0" customWidth="1"/>
    <col min="9" max="9" width="7.25390625" style="0" customWidth="1"/>
    <col min="10" max="10" width="12.375" style="0" customWidth="1"/>
    <col min="14" max="14" width="0" style="0" hidden="1" customWidth="1"/>
  </cols>
  <sheetData>
    <row r="1" spans="1:14" ht="18.75">
      <c r="A1" s="103" t="s">
        <v>181</v>
      </c>
      <c r="B1" s="19"/>
      <c r="C1" s="19"/>
      <c r="D1" s="19"/>
      <c r="E1" s="19"/>
      <c r="F1" s="19"/>
      <c r="G1" s="19"/>
      <c r="H1" s="94" t="s">
        <v>0</v>
      </c>
      <c r="I1" s="119">
        <f>'申し込み(個人戦用）'!K1</f>
        <v>0</v>
      </c>
      <c r="J1" s="120"/>
      <c r="N1" t="s">
        <v>1</v>
      </c>
    </row>
    <row r="2" spans="1:14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N2" t="s">
        <v>2</v>
      </c>
    </row>
    <row r="3" spans="1:14" ht="21.75" thickBot="1">
      <c r="A3" s="2"/>
      <c r="B3" s="129" t="s">
        <v>3</v>
      </c>
      <c r="C3" s="129"/>
      <c r="D3" s="129"/>
      <c r="E3" s="129"/>
      <c r="F3" s="129"/>
      <c r="G3" s="129"/>
      <c r="H3" s="129"/>
      <c r="I3" s="129"/>
      <c r="J3" s="129"/>
      <c r="N3" t="s">
        <v>4</v>
      </c>
    </row>
    <row r="4" spans="1:14" ht="19.5" thickBot="1">
      <c r="A4" s="5"/>
      <c r="B4" s="130" t="s">
        <v>5</v>
      </c>
      <c r="C4" s="131"/>
      <c r="D4" s="131"/>
      <c r="E4" s="132"/>
      <c r="F4" s="130" t="s">
        <v>6</v>
      </c>
      <c r="G4" s="131"/>
      <c r="H4" s="133"/>
      <c r="I4" s="134" t="s">
        <v>7</v>
      </c>
      <c r="J4" s="133"/>
      <c r="N4" t="s">
        <v>8</v>
      </c>
    </row>
    <row r="5" spans="1:14" ht="21" customHeight="1">
      <c r="A5" s="2"/>
      <c r="B5" s="121"/>
      <c r="C5" s="122"/>
      <c r="D5" s="122"/>
      <c r="E5" s="123"/>
      <c r="F5" s="124" t="s">
        <v>1</v>
      </c>
      <c r="G5" s="125"/>
      <c r="H5" s="126"/>
      <c r="I5" s="127"/>
      <c r="J5" s="128"/>
      <c r="N5" t="s">
        <v>9</v>
      </c>
    </row>
    <row r="6" spans="1:10" ht="21" customHeight="1">
      <c r="A6" s="2"/>
      <c r="B6" s="135"/>
      <c r="C6" s="136"/>
      <c r="D6" s="136"/>
      <c r="E6" s="137"/>
      <c r="F6" s="138" t="s">
        <v>1</v>
      </c>
      <c r="G6" s="139"/>
      <c r="H6" s="140"/>
      <c r="I6" s="141"/>
      <c r="J6" s="142"/>
    </row>
    <row r="7" spans="1:10" ht="21" customHeight="1">
      <c r="A7" s="2"/>
      <c r="B7" s="135"/>
      <c r="C7" s="136"/>
      <c r="D7" s="136"/>
      <c r="E7" s="137"/>
      <c r="F7" s="138" t="s">
        <v>1</v>
      </c>
      <c r="G7" s="139"/>
      <c r="H7" s="140"/>
      <c r="I7" s="141"/>
      <c r="J7" s="142"/>
    </row>
    <row r="8" spans="1:10" ht="21" customHeight="1">
      <c r="A8" s="2"/>
      <c r="B8" s="135"/>
      <c r="C8" s="136"/>
      <c r="D8" s="136"/>
      <c r="E8" s="137"/>
      <c r="F8" s="138" t="s">
        <v>1</v>
      </c>
      <c r="G8" s="139"/>
      <c r="H8" s="140"/>
      <c r="I8" s="141"/>
      <c r="J8" s="142"/>
    </row>
    <row r="9" spans="1:10" ht="21" customHeight="1">
      <c r="A9" s="2"/>
      <c r="B9" s="135"/>
      <c r="C9" s="136"/>
      <c r="D9" s="136"/>
      <c r="E9" s="137"/>
      <c r="F9" s="138" t="s">
        <v>1</v>
      </c>
      <c r="G9" s="139"/>
      <c r="H9" s="140"/>
      <c r="I9" s="141"/>
      <c r="J9" s="142"/>
    </row>
    <row r="10" spans="1:10" ht="21" customHeight="1" thickBot="1">
      <c r="A10" s="2"/>
      <c r="B10" s="143"/>
      <c r="C10" s="144"/>
      <c r="D10" s="144"/>
      <c r="E10" s="145"/>
      <c r="F10" s="146" t="s">
        <v>1</v>
      </c>
      <c r="G10" s="147"/>
      <c r="H10" s="148"/>
      <c r="I10" s="149"/>
      <c r="J10" s="150"/>
    </row>
    <row r="11" spans="1:10" ht="27" customHeight="1">
      <c r="A11" s="2"/>
      <c r="B11" s="5"/>
      <c r="C11" s="5"/>
      <c r="D11" s="5"/>
      <c r="E11" s="5"/>
      <c r="F11" s="5"/>
      <c r="G11" s="2"/>
      <c r="H11" s="2"/>
      <c r="I11" s="2"/>
      <c r="J11" s="2"/>
    </row>
    <row r="12" spans="1:10" ht="21.75" thickBot="1">
      <c r="A12" s="2"/>
      <c r="B12" s="129" t="s">
        <v>10</v>
      </c>
      <c r="C12" s="129"/>
      <c r="D12" s="129"/>
      <c r="E12" s="129"/>
      <c r="F12" s="129"/>
      <c r="G12" s="129"/>
      <c r="H12" s="129"/>
      <c r="I12" s="129"/>
      <c r="J12" s="129"/>
    </row>
    <row r="13" spans="1:10" ht="19.5" thickBot="1">
      <c r="A13" s="2"/>
      <c r="B13" s="130" t="s">
        <v>11</v>
      </c>
      <c r="C13" s="131"/>
      <c r="D13" s="131"/>
      <c r="E13" s="132"/>
      <c r="F13" s="6"/>
      <c r="G13" s="130" t="s">
        <v>11</v>
      </c>
      <c r="H13" s="131"/>
      <c r="I13" s="131"/>
      <c r="J13" s="133"/>
    </row>
    <row r="14" spans="1:10" ht="21" customHeight="1">
      <c r="A14" s="2"/>
      <c r="B14" s="151"/>
      <c r="C14" s="152"/>
      <c r="D14" s="152"/>
      <c r="E14" s="153"/>
      <c r="F14" s="7"/>
      <c r="G14" s="154"/>
      <c r="H14" s="155"/>
      <c r="I14" s="155"/>
      <c r="J14" s="128"/>
    </row>
    <row r="15" spans="1:10" ht="21" customHeight="1">
      <c r="A15" s="2"/>
      <c r="B15" s="135"/>
      <c r="C15" s="136"/>
      <c r="D15" s="136"/>
      <c r="E15" s="156"/>
      <c r="F15" s="7"/>
      <c r="G15" s="157"/>
      <c r="H15" s="158"/>
      <c r="I15" s="158"/>
      <c r="J15" s="142"/>
    </row>
    <row r="16" spans="1:10" ht="21" customHeight="1">
      <c r="A16" s="2"/>
      <c r="B16" s="135"/>
      <c r="C16" s="136"/>
      <c r="D16" s="136"/>
      <c r="E16" s="156"/>
      <c r="F16" s="7"/>
      <c r="G16" s="157"/>
      <c r="H16" s="158"/>
      <c r="I16" s="158"/>
      <c r="J16" s="142"/>
    </row>
    <row r="17" spans="1:10" ht="21" customHeight="1">
      <c r="A17" s="2"/>
      <c r="B17" s="135"/>
      <c r="C17" s="136"/>
      <c r="D17" s="136"/>
      <c r="E17" s="156"/>
      <c r="F17" s="7"/>
      <c r="G17" s="157"/>
      <c r="H17" s="158"/>
      <c r="I17" s="158"/>
      <c r="J17" s="142"/>
    </row>
    <row r="18" spans="1:10" ht="21" customHeight="1" thickBot="1">
      <c r="A18" s="2"/>
      <c r="B18" s="143"/>
      <c r="C18" s="144"/>
      <c r="D18" s="144"/>
      <c r="E18" s="159"/>
      <c r="F18" s="8"/>
      <c r="G18" s="160"/>
      <c r="H18" s="161"/>
      <c r="I18" s="161"/>
      <c r="J18" s="150"/>
    </row>
    <row r="19" spans="1:10" ht="27" customHeight="1">
      <c r="A19" s="2"/>
      <c r="B19" s="5"/>
      <c r="C19" s="5"/>
      <c r="D19" s="5"/>
      <c r="E19" s="5"/>
      <c r="F19" s="5"/>
      <c r="G19" s="2"/>
      <c r="H19" s="2"/>
      <c r="I19" s="2"/>
      <c r="J19" s="2"/>
    </row>
    <row r="20" spans="1:10" ht="21.75" thickBot="1">
      <c r="A20" s="1"/>
      <c r="B20" s="162" t="s">
        <v>12</v>
      </c>
      <c r="C20" s="162"/>
      <c r="D20" s="162"/>
      <c r="E20" s="162"/>
      <c r="F20" s="162"/>
      <c r="G20" s="162"/>
      <c r="H20" s="162"/>
      <c r="I20" s="162"/>
      <c r="J20" s="162"/>
    </row>
    <row r="21" spans="1:10" ht="17.25">
      <c r="A21" s="2"/>
      <c r="B21" s="163" t="s">
        <v>13</v>
      </c>
      <c r="C21" s="164"/>
      <c r="D21" s="165"/>
      <c r="E21" s="169" t="s">
        <v>14</v>
      </c>
      <c r="F21" s="170"/>
      <c r="G21" s="92" t="str">
        <f>'申し込み(個人戦用）'!I157</f>
        <v>0名</v>
      </c>
      <c r="H21" s="171" t="s">
        <v>15</v>
      </c>
      <c r="I21" s="172"/>
      <c r="J21" s="175" t="str">
        <f>'申し込み(個人戦用）'!C157</f>
        <v>0名</v>
      </c>
    </row>
    <row r="22" spans="1:10" ht="18" thickBot="1">
      <c r="A22" s="2"/>
      <c r="B22" s="166"/>
      <c r="C22" s="167"/>
      <c r="D22" s="168"/>
      <c r="E22" s="177" t="s">
        <v>16</v>
      </c>
      <c r="F22" s="178"/>
      <c r="G22" s="93" t="str">
        <f>'申し込み(個人戦用）'!K157</f>
        <v>0名</v>
      </c>
      <c r="H22" s="173"/>
      <c r="I22" s="174"/>
      <c r="J22" s="176"/>
    </row>
    <row r="23" spans="1:10" ht="13.5">
      <c r="A23" s="2"/>
      <c r="B23" s="179" t="s">
        <v>17</v>
      </c>
      <c r="C23" s="180"/>
      <c r="D23" s="181"/>
      <c r="E23" s="185" t="s">
        <v>18</v>
      </c>
      <c r="F23" s="186"/>
      <c r="G23" s="186"/>
      <c r="H23" s="186"/>
      <c r="I23" s="189">
        <f>IF(J21="","",COUNTA('申し込み(個人戦用）'!C7:C156)*2000)</f>
        <v>0</v>
      </c>
      <c r="J23" s="190"/>
    </row>
    <row r="24" spans="1:10" ht="14.25" thickBot="1">
      <c r="A24" s="2"/>
      <c r="B24" s="182"/>
      <c r="C24" s="183"/>
      <c r="D24" s="184"/>
      <c r="E24" s="187"/>
      <c r="F24" s="188"/>
      <c r="G24" s="188"/>
      <c r="H24" s="188"/>
      <c r="I24" s="191"/>
      <c r="J24" s="192"/>
    </row>
    <row r="25" spans="1:10" ht="17.25">
      <c r="A25" s="1"/>
      <c r="B25" s="193" t="s">
        <v>19</v>
      </c>
      <c r="C25" s="193"/>
      <c r="D25" s="193"/>
      <c r="E25" s="193"/>
      <c r="F25" s="193"/>
      <c r="G25" s="193"/>
      <c r="H25" s="193"/>
      <c r="I25" s="193"/>
      <c r="J25" s="193"/>
    </row>
    <row r="26" spans="1:10" ht="27" customHeight="1" thickBot="1">
      <c r="A26" s="2"/>
      <c r="B26" s="194"/>
      <c r="C26" s="194"/>
      <c r="D26" s="194"/>
      <c r="E26" s="194"/>
      <c r="F26" s="194"/>
      <c r="G26" s="194"/>
      <c r="H26" s="194"/>
      <c r="I26" s="2"/>
      <c r="J26" s="2"/>
    </row>
    <row r="27" spans="1:10" ht="26.25" customHeight="1" thickBot="1">
      <c r="A27" s="2"/>
      <c r="B27" s="195" t="s">
        <v>20</v>
      </c>
      <c r="C27" s="196"/>
      <c r="D27" s="197"/>
      <c r="E27" s="9"/>
      <c r="F27" s="198"/>
      <c r="G27" s="198"/>
      <c r="H27" s="198"/>
      <c r="I27" s="198"/>
      <c r="J27" s="199"/>
    </row>
    <row r="28" spans="1:10" ht="26.25" customHeight="1" thickBot="1">
      <c r="A28" s="2"/>
      <c r="B28" s="200" t="s">
        <v>21</v>
      </c>
      <c r="C28" s="201"/>
      <c r="D28" s="202"/>
      <c r="E28" s="10"/>
      <c r="F28" s="203"/>
      <c r="G28" s="203"/>
      <c r="H28" s="203"/>
      <c r="I28" s="203"/>
      <c r="J28" s="204"/>
    </row>
    <row r="29" spans="1:10" ht="15.75" customHeight="1" thickBot="1">
      <c r="A29" s="2"/>
      <c r="B29" s="205" t="s">
        <v>22</v>
      </c>
      <c r="C29" s="206"/>
      <c r="D29" s="207"/>
      <c r="E29" s="11" t="s">
        <v>23</v>
      </c>
      <c r="F29" s="12"/>
      <c r="G29" s="211"/>
      <c r="H29" s="211"/>
      <c r="I29" s="211"/>
      <c r="J29" s="212"/>
    </row>
    <row r="30" spans="1:10" ht="25.5" customHeight="1" thickBot="1">
      <c r="A30" s="2"/>
      <c r="B30" s="208"/>
      <c r="C30" s="209"/>
      <c r="D30" s="210"/>
      <c r="E30" s="13"/>
      <c r="F30" s="213"/>
      <c r="G30" s="213"/>
      <c r="H30" s="213"/>
      <c r="I30" s="213"/>
      <c r="J30" s="214"/>
    </row>
    <row r="31" spans="1:10" ht="26.25" customHeight="1" thickBot="1">
      <c r="A31" s="14"/>
      <c r="B31" s="215" t="s">
        <v>24</v>
      </c>
      <c r="C31" s="216"/>
      <c r="D31" s="217"/>
      <c r="E31" s="15"/>
      <c r="F31" s="218"/>
      <c r="G31" s="218"/>
      <c r="H31" s="218"/>
      <c r="I31" s="218"/>
      <c r="J31" s="219"/>
    </row>
    <row r="32" spans="1:10" ht="26.25" customHeight="1" thickBot="1">
      <c r="A32" s="14"/>
      <c r="B32" s="200" t="s">
        <v>25</v>
      </c>
      <c r="C32" s="201"/>
      <c r="D32" s="202"/>
      <c r="E32" s="16"/>
      <c r="F32" s="220"/>
      <c r="G32" s="220"/>
      <c r="H32" s="220"/>
      <c r="I32" s="220"/>
      <c r="J32" s="221"/>
    </row>
    <row r="33" spans="1:10" ht="26.25" customHeight="1" thickBot="1">
      <c r="A33" s="14"/>
      <c r="B33" s="222" t="s">
        <v>26</v>
      </c>
      <c r="C33" s="223"/>
      <c r="D33" s="224"/>
      <c r="E33" s="17"/>
      <c r="F33" s="225"/>
      <c r="G33" s="225"/>
      <c r="H33" s="225"/>
      <c r="I33" s="225"/>
      <c r="J33" s="226"/>
    </row>
    <row r="34" ht="27" customHeight="1"/>
    <row r="35" ht="13.5">
      <c r="B35" s="18" t="s">
        <v>27</v>
      </c>
    </row>
    <row r="36" ht="13.5">
      <c r="B36" s="18" t="s">
        <v>28</v>
      </c>
    </row>
    <row r="37" ht="13.5">
      <c r="B37" s="18" t="s">
        <v>29</v>
      </c>
    </row>
    <row r="38" ht="8.25" customHeight="1"/>
    <row r="39" spans="2:3" ht="13.5">
      <c r="B39" t="s">
        <v>160</v>
      </c>
      <c r="C39" s="116" t="s">
        <v>182</v>
      </c>
    </row>
  </sheetData>
  <sheetProtection sheet="1" objects="1" scenarios="1" selectLockedCells="1"/>
  <mergeCells count="60">
    <mergeCell ref="B32:D32"/>
    <mergeCell ref="F32:J32"/>
    <mergeCell ref="B33:D33"/>
    <mergeCell ref="F33:J33"/>
    <mergeCell ref="B29:D30"/>
    <mergeCell ref="G29:J29"/>
    <mergeCell ref="F30:J30"/>
    <mergeCell ref="B31:D31"/>
    <mergeCell ref="F31:J31"/>
    <mergeCell ref="B26:H26"/>
    <mergeCell ref="B27:D27"/>
    <mergeCell ref="F27:J27"/>
    <mergeCell ref="B28:D28"/>
    <mergeCell ref="F28:J28"/>
    <mergeCell ref="B23:D24"/>
    <mergeCell ref="E23:H24"/>
    <mergeCell ref="I23:J24"/>
    <mergeCell ref="B25:J25"/>
    <mergeCell ref="B20:J20"/>
    <mergeCell ref="B21:D22"/>
    <mergeCell ref="E21:F21"/>
    <mergeCell ref="H21:I22"/>
    <mergeCell ref="J21:J22"/>
    <mergeCell ref="E22:F22"/>
    <mergeCell ref="B17:E17"/>
    <mergeCell ref="G17:J17"/>
    <mergeCell ref="B18:E18"/>
    <mergeCell ref="G18:J18"/>
    <mergeCell ref="B15:E15"/>
    <mergeCell ref="G15:J15"/>
    <mergeCell ref="B16:E16"/>
    <mergeCell ref="G16:J16"/>
    <mergeCell ref="B13:E13"/>
    <mergeCell ref="G13:J13"/>
    <mergeCell ref="B14:E14"/>
    <mergeCell ref="G14:J14"/>
    <mergeCell ref="B10:E10"/>
    <mergeCell ref="F10:H10"/>
    <mergeCell ref="I10:J10"/>
    <mergeCell ref="B12:J12"/>
    <mergeCell ref="B8:E8"/>
    <mergeCell ref="F8:H8"/>
    <mergeCell ref="I8:J8"/>
    <mergeCell ref="B9:E9"/>
    <mergeCell ref="F9:H9"/>
    <mergeCell ref="I9:J9"/>
    <mergeCell ref="B6:E6"/>
    <mergeCell ref="F6:H6"/>
    <mergeCell ref="I6:J6"/>
    <mergeCell ref="B7:E7"/>
    <mergeCell ref="F7:H7"/>
    <mergeCell ref="I7:J7"/>
    <mergeCell ref="I1:J1"/>
    <mergeCell ref="B5:E5"/>
    <mergeCell ref="F5:H5"/>
    <mergeCell ref="I5:J5"/>
    <mergeCell ref="B3:J3"/>
    <mergeCell ref="B4:E4"/>
    <mergeCell ref="F4:H4"/>
    <mergeCell ref="I4:J4"/>
  </mergeCells>
  <dataValidations count="3">
    <dataValidation type="list" allowBlank="1" showInputMessage="1" showErrorMessage="1" sqref="F5:H10">
      <formula1>$N$1:$N$5</formula1>
    </dataValidation>
    <dataValidation allowBlank="1" showInputMessage="1" showErrorMessage="1" imeMode="off" sqref="F32:J32"/>
    <dataValidation operator="greaterThanOrEqual" allowBlank="1" showInputMessage="1" showErrorMessage="1" sqref="E31:F31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20" customWidth="1"/>
  </cols>
  <sheetData>
    <row r="1" spans="1:2" ht="14.25">
      <c r="A1" s="21" t="s">
        <v>30</v>
      </c>
      <c r="B1" s="22"/>
    </row>
    <row r="2" spans="1:2" ht="14.25">
      <c r="A2" s="23">
        <v>1</v>
      </c>
      <c r="B2" s="24" t="s">
        <v>31</v>
      </c>
    </row>
    <row r="3" spans="1:2" ht="14.25">
      <c r="A3" s="23">
        <v>2</v>
      </c>
      <c r="B3" s="25" t="s">
        <v>32</v>
      </c>
    </row>
    <row r="4" spans="1:2" ht="14.25">
      <c r="A4" s="23">
        <v>3</v>
      </c>
      <c r="B4" s="25" t="s">
        <v>33</v>
      </c>
    </row>
    <row r="5" spans="1:2" ht="14.25">
      <c r="A5" s="23">
        <v>4</v>
      </c>
      <c r="B5" s="25" t="s">
        <v>34</v>
      </c>
    </row>
    <row r="6" spans="1:2" ht="14.25">
      <c r="A6" s="23">
        <v>5</v>
      </c>
      <c r="B6" s="25" t="s">
        <v>35</v>
      </c>
    </row>
    <row r="7" spans="1:2" ht="14.25">
      <c r="A7" s="23">
        <v>6</v>
      </c>
      <c r="B7" s="25" t="s">
        <v>36</v>
      </c>
    </row>
    <row r="8" spans="1:2" ht="14.25">
      <c r="A8" s="23">
        <v>7</v>
      </c>
      <c r="B8" s="25" t="s">
        <v>37</v>
      </c>
    </row>
    <row r="9" spans="1:2" ht="14.25">
      <c r="A9" s="23">
        <v>8</v>
      </c>
      <c r="B9" s="25" t="s">
        <v>38</v>
      </c>
    </row>
    <row r="10" spans="1:2" ht="14.25">
      <c r="A10" s="23">
        <v>9</v>
      </c>
      <c r="B10" s="25" t="s">
        <v>39</v>
      </c>
    </row>
    <row r="11" spans="1:2" ht="14.25">
      <c r="A11" s="23">
        <v>10</v>
      </c>
      <c r="B11" s="25" t="s">
        <v>40</v>
      </c>
    </row>
    <row r="12" spans="1:2" ht="14.25">
      <c r="A12" s="23">
        <v>11</v>
      </c>
      <c r="B12" s="25" t="s">
        <v>41</v>
      </c>
    </row>
    <row r="13" spans="1:2" ht="14.25">
      <c r="A13" s="23">
        <v>12</v>
      </c>
      <c r="B13" s="25" t="s">
        <v>42</v>
      </c>
    </row>
    <row r="14" spans="1:2" ht="14.25">
      <c r="A14" s="23">
        <v>13</v>
      </c>
      <c r="B14" s="25" t="s">
        <v>43</v>
      </c>
    </row>
    <row r="15" spans="1:2" ht="14.25">
      <c r="A15" s="23">
        <v>14</v>
      </c>
      <c r="B15" s="25" t="s">
        <v>44</v>
      </c>
    </row>
    <row r="16" spans="1:2" ht="14.25">
      <c r="A16" s="23">
        <v>15</v>
      </c>
      <c r="B16" s="25" t="s">
        <v>45</v>
      </c>
    </row>
    <row r="17" spans="1:2" ht="14.25">
      <c r="A17" s="23">
        <v>16</v>
      </c>
      <c r="B17" s="25" t="s">
        <v>46</v>
      </c>
    </row>
    <row r="18" spans="1:2" ht="14.25">
      <c r="A18" s="23">
        <v>17</v>
      </c>
      <c r="B18" s="25" t="s">
        <v>47</v>
      </c>
    </row>
    <row r="19" spans="1:2" ht="14.25">
      <c r="A19" s="23">
        <v>18</v>
      </c>
      <c r="B19" s="25" t="s">
        <v>48</v>
      </c>
    </row>
    <row r="20" spans="1:2" ht="14.25">
      <c r="A20" s="23">
        <v>19</v>
      </c>
      <c r="B20" s="25" t="s">
        <v>49</v>
      </c>
    </row>
    <row r="21" spans="1:2" ht="14.25">
      <c r="A21" s="23"/>
      <c r="B21" s="25"/>
    </row>
    <row r="22" spans="1:2" ht="14.25">
      <c r="A22" s="23">
        <v>20</v>
      </c>
      <c r="B22" s="25" t="s">
        <v>50</v>
      </c>
    </row>
    <row r="23" spans="1:2" ht="14.25">
      <c r="A23" s="23">
        <v>21</v>
      </c>
      <c r="B23" s="25" t="s">
        <v>51</v>
      </c>
    </row>
    <row r="24" spans="1:2" ht="14.25">
      <c r="A24" s="23">
        <v>22</v>
      </c>
      <c r="B24" s="25" t="s">
        <v>52</v>
      </c>
    </row>
    <row r="25" spans="1:2" ht="14.25">
      <c r="A25" s="23">
        <v>23</v>
      </c>
      <c r="B25" s="25" t="s">
        <v>53</v>
      </c>
    </row>
    <row r="26" spans="1:2" ht="14.25">
      <c r="A26" s="23">
        <v>24</v>
      </c>
      <c r="B26" s="25" t="s">
        <v>54</v>
      </c>
    </row>
    <row r="27" spans="1:2" ht="14.25">
      <c r="A27" s="23">
        <v>25</v>
      </c>
      <c r="B27" s="25" t="s">
        <v>55</v>
      </c>
    </row>
    <row r="28" spans="1:2" ht="14.25">
      <c r="A28" s="23">
        <v>26</v>
      </c>
      <c r="B28" s="25" t="s">
        <v>56</v>
      </c>
    </row>
    <row r="29" spans="1:2" ht="14.25">
      <c r="A29" s="23">
        <v>27</v>
      </c>
      <c r="B29" s="25" t="s">
        <v>57</v>
      </c>
    </row>
    <row r="30" spans="1:2" ht="14.25">
      <c r="A30" s="23">
        <v>28</v>
      </c>
      <c r="B30" s="25" t="s">
        <v>58</v>
      </c>
    </row>
    <row r="31" spans="1:2" ht="14.25">
      <c r="A31" s="23">
        <v>29</v>
      </c>
      <c r="B31" s="25" t="s">
        <v>59</v>
      </c>
    </row>
    <row r="32" spans="1:2" ht="14.25">
      <c r="A32" s="23">
        <v>30</v>
      </c>
      <c r="B32" s="25" t="s">
        <v>60</v>
      </c>
    </row>
    <row r="33" spans="1:2" ht="14.25">
      <c r="A33" s="23">
        <v>31</v>
      </c>
      <c r="B33" s="25" t="s">
        <v>61</v>
      </c>
    </row>
    <row r="34" spans="1:2" ht="14.25">
      <c r="A34" s="23">
        <v>32</v>
      </c>
      <c r="B34" s="25" t="s">
        <v>62</v>
      </c>
    </row>
    <row r="35" spans="1:2" ht="14.25">
      <c r="A35" s="23">
        <v>33</v>
      </c>
      <c r="B35" s="25" t="s">
        <v>63</v>
      </c>
    </row>
    <row r="36" spans="1:2" ht="14.25">
      <c r="A36" s="23">
        <v>34</v>
      </c>
      <c r="B36" s="25" t="s">
        <v>64</v>
      </c>
    </row>
    <row r="37" spans="1:2" ht="14.25">
      <c r="A37" s="23">
        <v>35</v>
      </c>
      <c r="B37" s="25" t="s">
        <v>65</v>
      </c>
    </row>
    <row r="38" spans="1:2" ht="14.25">
      <c r="A38" s="23">
        <v>36</v>
      </c>
      <c r="B38" s="25" t="s">
        <v>66</v>
      </c>
    </row>
    <row r="39" spans="1:2" ht="14.25">
      <c r="A39" s="23">
        <v>37</v>
      </c>
      <c r="B39" s="25" t="s">
        <v>67</v>
      </c>
    </row>
    <row r="40" spans="1:2" ht="14.25">
      <c r="A40" s="23">
        <v>38</v>
      </c>
      <c r="B40" s="2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6" sqref="C26"/>
    </sheetView>
  </sheetViews>
  <sheetFormatPr defaultColWidth="9.00390625" defaultRowHeight="25.5" customHeight="1"/>
  <cols>
    <col min="1" max="1" width="3.375" style="0" customWidth="1"/>
    <col min="2" max="2" width="15.625" style="33" customWidth="1"/>
    <col min="3" max="3" width="12.625" style="33" customWidth="1"/>
    <col min="4" max="4" width="12.625" style="0" customWidth="1"/>
    <col min="5" max="5" width="5.25390625" style="0" customWidth="1"/>
    <col min="6" max="6" width="5.25390625" style="27" customWidth="1"/>
    <col min="7" max="7" width="7.25390625" style="0" customWidth="1"/>
    <col min="8" max="8" width="4.875" style="28" customWidth="1"/>
    <col min="9" max="9" width="15.25390625" style="0" customWidth="1"/>
    <col min="10" max="10" width="5.00390625" style="28" customWidth="1"/>
    <col min="11" max="11" width="15.25390625" style="0" customWidth="1"/>
    <col min="12" max="12" width="6.375" style="0" customWidth="1"/>
    <col min="13" max="13" width="5.25390625" style="45" customWidth="1"/>
    <col min="14" max="14" width="30.625" style="20" customWidth="1"/>
    <col min="15" max="15" width="8.625" style="20" customWidth="1"/>
    <col min="16" max="16" width="5.25390625" style="20" customWidth="1"/>
    <col min="17" max="17" width="5.875" style="45" customWidth="1"/>
    <col min="18" max="18" width="30.625" style="20" customWidth="1"/>
    <col min="19" max="21" width="0" style="0" hidden="1" customWidth="1"/>
    <col min="22" max="22" width="8.625" style="0" customWidth="1"/>
  </cols>
  <sheetData>
    <row r="1" spans="2:22" ht="25.5" customHeight="1" thickBot="1">
      <c r="B1" s="28" t="str">
        <f>'参加申込書'!A1</f>
        <v>流山市秋季空手道大会参加申込書　　　　　</v>
      </c>
      <c r="C1" s="28"/>
      <c r="J1" s="3" t="s">
        <v>0</v>
      </c>
      <c r="K1" s="101">
        <v>41978</v>
      </c>
      <c r="L1" s="46"/>
      <c r="M1" s="243" t="s">
        <v>71</v>
      </c>
      <c r="N1" s="244"/>
      <c r="O1" s="48"/>
      <c r="P1" s="28"/>
      <c r="Q1" s="227" t="s">
        <v>72</v>
      </c>
      <c r="R1" s="228"/>
      <c r="V1" s="49"/>
    </row>
    <row r="2" spans="12:22" ht="25.5" customHeight="1">
      <c r="L2" s="46"/>
      <c r="M2" s="50">
        <v>1</v>
      </c>
      <c r="N2" s="51" t="s">
        <v>110</v>
      </c>
      <c r="O2" s="52"/>
      <c r="Q2" s="50">
        <v>20</v>
      </c>
      <c r="R2" s="31" t="s">
        <v>111</v>
      </c>
      <c r="V2" s="49"/>
    </row>
    <row r="3" spans="2:22" ht="25.5" customHeight="1">
      <c r="B3" s="53"/>
      <c r="C3" s="53" t="s">
        <v>112</v>
      </c>
      <c r="D3" s="229" t="s">
        <v>158</v>
      </c>
      <c r="E3" s="229"/>
      <c r="F3" s="229"/>
      <c r="G3" s="229"/>
      <c r="H3" s="55"/>
      <c r="I3" s="56" t="s">
        <v>161</v>
      </c>
      <c r="J3" s="230" t="s">
        <v>159</v>
      </c>
      <c r="K3" s="230"/>
      <c r="M3" s="50">
        <v>2</v>
      </c>
      <c r="N3" s="51" t="s">
        <v>113</v>
      </c>
      <c r="O3" s="52" t="s">
        <v>114</v>
      </c>
      <c r="Q3" s="50">
        <v>21</v>
      </c>
      <c r="R3" s="31" t="s">
        <v>115</v>
      </c>
      <c r="V3" s="49"/>
    </row>
    <row r="4" spans="1:22" ht="25.5" customHeight="1">
      <c r="A4" s="46"/>
      <c r="M4" s="50">
        <v>3</v>
      </c>
      <c r="N4" s="51" t="s">
        <v>116</v>
      </c>
      <c r="O4" s="52" t="s">
        <v>117</v>
      </c>
      <c r="P4" s="31"/>
      <c r="Q4" s="50">
        <v>22</v>
      </c>
      <c r="R4" s="31" t="s">
        <v>118</v>
      </c>
      <c r="S4" t="s">
        <v>73</v>
      </c>
      <c r="T4" t="s">
        <v>74</v>
      </c>
      <c r="U4" t="s">
        <v>89</v>
      </c>
      <c r="V4" s="49"/>
    </row>
    <row r="5" spans="1:22" ht="20.25" customHeight="1">
      <c r="A5" s="231"/>
      <c r="B5" s="233" t="s">
        <v>69</v>
      </c>
      <c r="C5" s="233" t="s">
        <v>75</v>
      </c>
      <c r="D5" s="235" t="s">
        <v>76</v>
      </c>
      <c r="E5" s="233" t="s">
        <v>77</v>
      </c>
      <c r="F5" s="233" t="s">
        <v>78</v>
      </c>
      <c r="G5" s="245" t="s">
        <v>79</v>
      </c>
      <c r="H5" s="237" t="s">
        <v>80</v>
      </c>
      <c r="I5" s="238"/>
      <c r="J5" s="239" t="s">
        <v>81</v>
      </c>
      <c r="K5" s="240"/>
      <c r="M5" s="50">
        <v>4</v>
      </c>
      <c r="N5" s="51" t="s">
        <v>119</v>
      </c>
      <c r="O5" s="52" t="s">
        <v>120</v>
      </c>
      <c r="P5" s="36"/>
      <c r="Q5" s="50">
        <v>23</v>
      </c>
      <c r="R5" s="31" t="s">
        <v>121</v>
      </c>
      <c r="S5" t="s">
        <v>82</v>
      </c>
      <c r="T5" t="s">
        <v>83</v>
      </c>
      <c r="U5" t="s">
        <v>122</v>
      </c>
      <c r="V5" s="49"/>
    </row>
    <row r="6" spans="1:22" ht="20.25" customHeight="1">
      <c r="A6" s="232"/>
      <c r="B6" s="234"/>
      <c r="C6" s="234"/>
      <c r="D6" s="236"/>
      <c r="E6" s="234"/>
      <c r="F6" s="234"/>
      <c r="G6" s="246"/>
      <c r="H6" s="37" t="s">
        <v>84</v>
      </c>
      <c r="I6" s="38" t="s">
        <v>85</v>
      </c>
      <c r="J6" s="37" t="s">
        <v>84</v>
      </c>
      <c r="K6" s="38" t="s">
        <v>85</v>
      </c>
      <c r="M6" s="50">
        <v>5</v>
      </c>
      <c r="N6" s="51" t="s">
        <v>123</v>
      </c>
      <c r="O6" s="52" t="s">
        <v>120</v>
      </c>
      <c r="P6" s="31"/>
      <c r="Q6" s="50">
        <v>24</v>
      </c>
      <c r="R6" s="31" t="s">
        <v>124</v>
      </c>
      <c r="S6" t="s">
        <v>86</v>
      </c>
      <c r="T6" t="s">
        <v>87</v>
      </c>
      <c r="V6" s="49"/>
    </row>
    <row r="7" spans="1:22" ht="25.5" customHeight="1">
      <c r="A7" s="34">
        <v>1</v>
      </c>
      <c r="B7" s="91" t="str">
        <f>IF(C7=0,"",$D$3)</f>
        <v>流山会</v>
      </c>
      <c r="C7" s="96" t="s">
        <v>162</v>
      </c>
      <c r="D7" s="97" t="str">
        <f>PHONETIC(C7)</f>
        <v>ナガレヤマ　ジロウ</v>
      </c>
      <c r="E7" s="98" t="s">
        <v>105</v>
      </c>
      <c r="F7" s="99" t="s">
        <v>89</v>
      </c>
      <c r="G7" s="98" t="s">
        <v>104</v>
      </c>
      <c r="H7" s="100">
        <v>10</v>
      </c>
      <c r="I7" s="61" t="str">
        <f aca="true" t="shared" si="0" ref="I7:I38">IF(H7="","",VLOOKUP(H7,$M$2:$N$20,2))</f>
        <v>オープン形高校生男子</v>
      </c>
      <c r="J7" s="100">
        <v>33</v>
      </c>
      <c r="K7" s="41" t="str">
        <f aca="true" t="shared" si="1" ref="K7:K38">IF(J7="","",VLOOKUP(J7,$Q$2:$U$28,2))</f>
        <v>オープン組手高校生男子</v>
      </c>
      <c r="M7" s="50">
        <v>6</v>
      </c>
      <c r="N7" s="51" t="s">
        <v>125</v>
      </c>
      <c r="O7" s="52"/>
      <c r="P7" s="31"/>
      <c r="Q7" s="50">
        <v>25</v>
      </c>
      <c r="R7" s="31" t="s">
        <v>126</v>
      </c>
      <c r="S7" t="s">
        <v>88</v>
      </c>
      <c r="T7" t="s">
        <v>90</v>
      </c>
      <c r="V7" s="49"/>
    </row>
    <row r="8" spans="1:22" ht="25.5" customHeight="1">
      <c r="A8" s="34">
        <v>2</v>
      </c>
      <c r="B8" s="91">
        <f aca="true" t="shared" si="2" ref="B8:B71">IF(C8=0,"",$D$3)</f>
      </c>
      <c r="C8" s="57"/>
      <c r="D8" s="102">
        <f>PHONETIC(C8)</f>
      </c>
      <c r="E8" s="58"/>
      <c r="F8" s="59"/>
      <c r="G8" s="58"/>
      <c r="H8" s="60"/>
      <c r="I8" s="41">
        <f t="shared" si="0"/>
      </c>
      <c r="J8" s="60"/>
      <c r="K8" s="41">
        <f t="shared" si="1"/>
      </c>
      <c r="M8" s="50">
        <v>7</v>
      </c>
      <c r="N8" s="51" t="s">
        <v>127</v>
      </c>
      <c r="O8" s="52"/>
      <c r="P8" s="31"/>
      <c r="Q8" s="50">
        <v>26</v>
      </c>
      <c r="R8" s="31" t="s">
        <v>128</v>
      </c>
      <c r="S8" t="s">
        <v>91</v>
      </c>
      <c r="T8" t="s">
        <v>92</v>
      </c>
      <c r="V8" s="49"/>
    </row>
    <row r="9" spans="1:22" ht="25.5" customHeight="1">
      <c r="A9" s="34">
        <v>3</v>
      </c>
      <c r="B9" s="91">
        <f t="shared" si="2"/>
      </c>
      <c r="C9" s="57"/>
      <c r="D9" s="102">
        <f aca="true" t="shared" si="3" ref="D9:D72">PHONETIC(C9)</f>
      </c>
      <c r="E9" s="58"/>
      <c r="F9" s="59"/>
      <c r="G9" s="58"/>
      <c r="H9" s="60"/>
      <c r="I9" s="41">
        <f t="shared" si="0"/>
      </c>
      <c r="J9" s="60"/>
      <c r="K9" s="41">
        <f t="shared" si="1"/>
      </c>
      <c r="M9" s="50">
        <v>8</v>
      </c>
      <c r="N9" s="51" t="s">
        <v>129</v>
      </c>
      <c r="O9" s="52"/>
      <c r="P9" s="31"/>
      <c r="Q9" s="50">
        <v>27</v>
      </c>
      <c r="R9" s="31" t="s">
        <v>130</v>
      </c>
      <c r="S9" t="s">
        <v>93</v>
      </c>
      <c r="T9" t="s">
        <v>94</v>
      </c>
      <c r="V9" s="49"/>
    </row>
    <row r="10" spans="1:22" ht="25.5" customHeight="1">
      <c r="A10" s="34">
        <v>4</v>
      </c>
      <c r="B10" s="91">
        <f t="shared" si="2"/>
      </c>
      <c r="C10" s="57"/>
      <c r="D10" s="102">
        <f t="shared" si="3"/>
      </c>
      <c r="E10" s="58"/>
      <c r="F10" s="59"/>
      <c r="G10" s="58"/>
      <c r="H10" s="60"/>
      <c r="I10" s="41">
        <f t="shared" si="0"/>
      </c>
      <c r="J10" s="60"/>
      <c r="K10" s="41">
        <f t="shared" si="1"/>
      </c>
      <c r="M10" s="50">
        <v>9</v>
      </c>
      <c r="N10" s="51" t="s">
        <v>131</v>
      </c>
      <c r="O10" s="52"/>
      <c r="P10" s="31"/>
      <c r="Q10" s="50">
        <v>28</v>
      </c>
      <c r="R10" s="31" t="s">
        <v>132</v>
      </c>
      <c r="S10" t="s">
        <v>95</v>
      </c>
      <c r="T10" t="s">
        <v>96</v>
      </c>
      <c r="V10" s="49"/>
    </row>
    <row r="11" spans="1:22" ht="25.5" customHeight="1">
      <c r="A11" s="34">
        <v>5</v>
      </c>
      <c r="B11" s="91">
        <f t="shared" si="2"/>
      </c>
      <c r="C11" s="57"/>
      <c r="D11" s="102">
        <f t="shared" si="3"/>
      </c>
      <c r="E11" s="58"/>
      <c r="F11" s="59"/>
      <c r="G11" s="58"/>
      <c r="H11" s="60"/>
      <c r="I11" s="41">
        <f t="shared" si="0"/>
      </c>
      <c r="J11" s="60"/>
      <c r="K11" s="41">
        <f t="shared" si="1"/>
      </c>
      <c r="M11" s="50">
        <v>10</v>
      </c>
      <c r="N11" s="51" t="s">
        <v>133</v>
      </c>
      <c r="O11" s="52"/>
      <c r="P11" s="31"/>
      <c r="Q11" s="50">
        <v>29</v>
      </c>
      <c r="R11" s="31" t="s">
        <v>134</v>
      </c>
      <c r="S11" t="s">
        <v>97</v>
      </c>
      <c r="T11" t="s">
        <v>98</v>
      </c>
      <c r="V11" s="49"/>
    </row>
    <row r="12" spans="1:22" ht="25.5" customHeight="1">
      <c r="A12" s="34">
        <v>6</v>
      </c>
      <c r="B12" s="91">
        <f t="shared" si="2"/>
      </c>
      <c r="C12" s="57"/>
      <c r="D12" s="102">
        <f t="shared" si="3"/>
      </c>
      <c r="E12" s="58"/>
      <c r="F12" s="59"/>
      <c r="G12" s="58"/>
      <c r="H12" s="55"/>
      <c r="I12" s="62">
        <f t="shared" si="0"/>
      </c>
      <c r="J12" s="60"/>
      <c r="K12" s="41">
        <f t="shared" si="1"/>
      </c>
      <c r="M12" s="50">
        <v>11</v>
      </c>
      <c r="N12" s="51" t="s">
        <v>135</v>
      </c>
      <c r="O12" s="52"/>
      <c r="P12" s="31"/>
      <c r="Q12" s="50">
        <v>30</v>
      </c>
      <c r="R12" s="31" t="s">
        <v>136</v>
      </c>
      <c r="S12" t="s">
        <v>99</v>
      </c>
      <c r="T12" t="s">
        <v>100</v>
      </c>
      <c r="V12" s="49"/>
    </row>
    <row r="13" spans="1:22" ht="25.5" customHeight="1">
      <c r="A13" s="34">
        <v>7</v>
      </c>
      <c r="B13" s="91">
        <f t="shared" si="2"/>
      </c>
      <c r="C13" s="57"/>
      <c r="D13" s="102">
        <f t="shared" si="3"/>
      </c>
      <c r="E13" s="58"/>
      <c r="F13" s="59"/>
      <c r="G13" s="58"/>
      <c r="H13" s="63"/>
      <c r="I13" s="41">
        <f t="shared" si="0"/>
      </c>
      <c r="J13" s="60"/>
      <c r="K13" s="41">
        <f t="shared" si="1"/>
      </c>
      <c r="M13" s="50">
        <v>12</v>
      </c>
      <c r="N13" s="51" t="s">
        <v>137</v>
      </c>
      <c r="O13" s="52"/>
      <c r="P13" s="31"/>
      <c r="Q13" s="50">
        <v>31</v>
      </c>
      <c r="R13" s="31" t="s">
        <v>138</v>
      </c>
      <c r="S13" t="s">
        <v>101</v>
      </c>
      <c r="T13" t="s">
        <v>102</v>
      </c>
      <c r="V13" s="49"/>
    </row>
    <row r="14" spans="1:22" ht="25.5" customHeight="1">
      <c r="A14" s="34">
        <v>8</v>
      </c>
      <c r="B14" s="91">
        <f t="shared" si="2"/>
      </c>
      <c r="C14" s="57"/>
      <c r="D14" s="102">
        <f t="shared" si="3"/>
      </c>
      <c r="E14" s="58"/>
      <c r="F14" s="59"/>
      <c r="G14" s="58"/>
      <c r="H14" s="60"/>
      <c r="I14" s="41">
        <f t="shared" si="0"/>
      </c>
      <c r="J14" s="60"/>
      <c r="K14" s="41">
        <f t="shared" si="1"/>
      </c>
      <c r="M14" s="50">
        <v>13</v>
      </c>
      <c r="N14" s="51" t="s">
        <v>139</v>
      </c>
      <c r="O14" s="52"/>
      <c r="P14" s="31"/>
      <c r="Q14" s="50">
        <v>32</v>
      </c>
      <c r="R14" s="31" t="s">
        <v>140</v>
      </c>
      <c r="S14" t="s">
        <v>103</v>
      </c>
      <c r="T14" t="s">
        <v>104</v>
      </c>
      <c r="V14" s="49"/>
    </row>
    <row r="15" spans="1:22" ht="25.5" customHeight="1">
      <c r="A15" s="34">
        <v>9</v>
      </c>
      <c r="B15" s="91">
        <f t="shared" si="2"/>
      </c>
      <c r="C15" s="57"/>
      <c r="D15" s="102">
        <f t="shared" si="3"/>
      </c>
      <c r="E15" s="58"/>
      <c r="F15" s="59"/>
      <c r="G15" s="58"/>
      <c r="H15" s="60"/>
      <c r="I15" s="41">
        <f t="shared" si="0"/>
      </c>
      <c r="J15" s="60"/>
      <c r="K15" s="41">
        <f t="shared" si="1"/>
      </c>
      <c r="M15" s="50">
        <v>14</v>
      </c>
      <c r="N15" s="31"/>
      <c r="O15" s="39"/>
      <c r="P15" s="31"/>
      <c r="Q15" s="50">
        <v>33</v>
      </c>
      <c r="R15" s="31" t="s">
        <v>141</v>
      </c>
      <c r="S15" t="s">
        <v>105</v>
      </c>
      <c r="T15" t="s">
        <v>106</v>
      </c>
      <c r="V15" s="49"/>
    </row>
    <row r="16" spans="1:22" ht="25.5" customHeight="1">
      <c r="A16" s="34">
        <v>10</v>
      </c>
      <c r="B16" s="91">
        <f t="shared" si="2"/>
      </c>
      <c r="C16" s="57"/>
      <c r="D16" s="102">
        <f t="shared" si="3"/>
      </c>
      <c r="E16" s="58"/>
      <c r="F16" s="59"/>
      <c r="G16" s="58"/>
      <c r="H16" s="60"/>
      <c r="I16" s="41">
        <f t="shared" si="0"/>
      </c>
      <c r="J16" s="60"/>
      <c r="K16" s="41">
        <f t="shared" si="1"/>
      </c>
      <c r="M16" s="50">
        <v>15</v>
      </c>
      <c r="N16" s="31"/>
      <c r="O16" s="39"/>
      <c r="P16" s="31"/>
      <c r="Q16" s="50">
        <v>34</v>
      </c>
      <c r="R16" s="31" t="s">
        <v>142</v>
      </c>
      <c r="S16" t="s">
        <v>107</v>
      </c>
      <c r="T16" t="s">
        <v>108</v>
      </c>
      <c r="V16" s="49"/>
    </row>
    <row r="17" spans="1:22" ht="25.5" customHeight="1">
      <c r="A17" s="34">
        <v>11</v>
      </c>
      <c r="B17" s="91">
        <f t="shared" si="2"/>
      </c>
      <c r="C17" s="57"/>
      <c r="D17" s="102">
        <f t="shared" si="3"/>
      </c>
      <c r="E17" s="58"/>
      <c r="F17" s="59"/>
      <c r="G17" s="58"/>
      <c r="H17" s="60"/>
      <c r="I17" s="41">
        <f t="shared" si="0"/>
      </c>
      <c r="J17" s="60"/>
      <c r="K17" s="41">
        <f t="shared" si="1"/>
      </c>
      <c r="M17" s="50">
        <v>16</v>
      </c>
      <c r="N17" s="31" t="s">
        <v>143</v>
      </c>
      <c r="O17" s="39" t="s">
        <v>114</v>
      </c>
      <c r="P17" s="31"/>
      <c r="Q17" s="50">
        <v>35</v>
      </c>
      <c r="R17" s="31" t="s">
        <v>144</v>
      </c>
      <c r="S17" t="s">
        <v>109</v>
      </c>
      <c r="V17" s="49"/>
    </row>
    <row r="18" spans="1:22" ht="25.5" customHeight="1">
      <c r="A18" s="34">
        <v>12</v>
      </c>
      <c r="B18" s="91">
        <f t="shared" si="2"/>
      </c>
      <c r="C18" s="57"/>
      <c r="D18" s="102">
        <f t="shared" si="3"/>
      </c>
      <c r="E18" s="58"/>
      <c r="F18" s="59"/>
      <c r="G18" s="58"/>
      <c r="H18" s="60"/>
      <c r="I18" s="41">
        <f t="shared" si="0"/>
      </c>
      <c r="J18" s="60"/>
      <c r="K18" s="41">
        <f t="shared" si="1"/>
      </c>
      <c r="M18" s="50">
        <v>17</v>
      </c>
      <c r="N18" s="31" t="s">
        <v>145</v>
      </c>
      <c r="O18" s="39" t="s">
        <v>117</v>
      </c>
      <c r="P18" s="31"/>
      <c r="Q18" s="50">
        <v>36</v>
      </c>
      <c r="R18" s="31" t="s">
        <v>146</v>
      </c>
      <c r="V18" s="49"/>
    </row>
    <row r="19" spans="1:22" ht="25.5" customHeight="1">
      <c r="A19" s="34">
        <v>13</v>
      </c>
      <c r="B19" s="91">
        <f t="shared" si="2"/>
      </c>
      <c r="C19" s="57"/>
      <c r="D19" s="102">
        <f t="shared" si="3"/>
      </c>
      <c r="E19" s="58"/>
      <c r="F19" s="59"/>
      <c r="G19" s="58"/>
      <c r="H19" s="60"/>
      <c r="I19" s="41">
        <f t="shared" si="0"/>
      </c>
      <c r="J19" s="60"/>
      <c r="K19" s="41">
        <f t="shared" si="1"/>
      </c>
      <c r="M19" s="50">
        <v>18</v>
      </c>
      <c r="N19" s="31" t="s">
        <v>147</v>
      </c>
      <c r="O19" s="39" t="s">
        <v>120</v>
      </c>
      <c r="P19" s="31"/>
      <c r="Q19" s="50">
        <v>37</v>
      </c>
      <c r="R19" s="31" t="s">
        <v>148</v>
      </c>
      <c r="V19" s="49"/>
    </row>
    <row r="20" spans="1:22" ht="25.5" customHeight="1" thickBot="1">
      <c r="A20" s="34">
        <v>14</v>
      </c>
      <c r="B20" s="91">
        <f t="shared" si="2"/>
      </c>
      <c r="C20" s="57"/>
      <c r="D20" s="102">
        <f t="shared" si="3"/>
      </c>
      <c r="E20" s="58"/>
      <c r="F20" s="59"/>
      <c r="G20" s="58"/>
      <c r="H20" s="60"/>
      <c r="I20" s="41">
        <f t="shared" si="0"/>
      </c>
      <c r="J20" s="60"/>
      <c r="K20" s="41">
        <f t="shared" si="1"/>
      </c>
      <c r="M20" s="50">
        <v>19</v>
      </c>
      <c r="N20" s="31"/>
      <c r="O20" s="39"/>
      <c r="P20" s="31"/>
      <c r="Q20" s="50">
        <v>38</v>
      </c>
      <c r="R20" s="31" t="s">
        <v>149</v>
      </c>
      <c r="V20" s="49"/>
    </row>
    <row r="21" spans="1:22" ht="25.5" customHeight="1">
      <c r="A21" s="34">
        <v>15</v>
      </c>
      <c r="B21" s="91">
        <f t="shared" si="2"/>
      </c>
      <c r="C21" s="57"/>
      <c r="D21" s="102">
        <f t="shared" si="3"/>
      </c>
      <c r="E21" s="58"/>
      <c r="F21" s="59"/>
      <c r="G21" s="58"/>
      <c r="H21" s="60"/>
      <c r="I21" s="41">
        <f t="shared" si="0"/>
      </c>
      <c r="J21" s="60"/>
      <c r="K21" s="41">
        <f t="shared" si="1"/>
      </c>
      <c r="M21" s="64"/>
      <c r="N21" s="65"/>
      <c r="O21" s="65"/>
      <c r="P21" s="66"/>
      <c r="Q21" s="50">
        <v>39</v>
      </c>
      <c r="R21" s="67"/>
      <c r="V21" s="49"/>
    </row>
    <row r="22" spans="1:22" ht="25.5" customHeight="1">
      <c r="A22" s="34">
        <v>16</v>
      </c>
      <c r="B22" s="91">
        <f t="shared" si="2"/>
      </c>
      <c r="C22" s="57"/>
      <c r="D22" s="102">
        <f t="shared" si="3"/>
      </c>
      <c r="E22" s="58"/>
      <c r="F22" s="59"/>
      <c r="G22" s="58"/>
      <c r="H22" s="60"/>
      <c r="I22" s="41">
        <f t="shared" si="0"/>
      </c>
      <c r="J22" s="60"/>
      <c r="K22" s="41">
        <f t="shared" si="1"/>
      </c>
      <c r="M22" s="68"/>
      <c r="N22" s="67"/>
      <c r="O22" s="67"/>
      <c r="P22" s="66"/>
      <c r="Q22" s="50">
        <v>40</v>
      </c>
      <c r="R22" s="67"/>
      <c r="V22" s="49"/>
    </row>
    <row r="23" spans="1:22" ht="25.5" customHeight="1">
      <c r="A23" s="34">
        <v>17</v>
      </c>
      <c r="B23" s="91">
        <f t="shared" si="2"/>
      </c>
      <c r="C23" s="57"/>
      <c r="D23" s="102">
        <f t="shared" si="3"/>
      </c>
      <c r="E23" s="58"/>
      <c r="F23" s="59"/>
      <c r="G23" s="58"/>
      <c r="H23" s="60"/>
      <c r="I23" s="41">
        <f t="shared" si="0"/>
      </c>
      <c r="J23" s="60"/>
      <c r="K23" s="41">
        <f t="shared" si="1"/>
      </c>
      <c r="M23" s="68"/>
      <c r="N23" s="67"/>
      <c r="O23" s="67"/>
      <c r="P23" s="66"/>
      <c r="Q23" s="50">
        <v>41</v>
      </c>
      <c r="R23" s="67" t="s">
        <v>150</v>
      </c>
      <c r="V23" s="49"/>
    </row>
    <row r="24" spans="1:22" ht="25.5" customHeight="1">
      <c r="A24" s="34">
        <v>18</v>
      </c>
      <c r="B24" s="91">
        <f t="shared" si="2"/>
      </c>
      <c r="C24" s="57"/>
      <c r="D24" s="102">
        <f t="shared" si="3"/>
      </c>
      <c r="E24" s="58"/>
      <c r="F24" s="59"/>
      <c r="G24" s="58"/>
      <c r="H24" s="60"/>
      <c r="I24" s="41">
        <f t="shared" si="0"/>
      </c>
      <c r="J24" s="60"/>
      <c r="K24" s="41">
        <f t="shared" si="1"/>
      </c>
      <c r="M24" s="68"/>
      <c r="N24" s="67"/>
      <c r="O24" s="67"/>
      <c r="P24" s="67"/>
      <c r="Q24" s="50">
        <v>42</v>
      </c>
      <c r="R24" s="67" t="s">
        <v>151</v>
      </c>
      <c r="V24" s="49"/>
    </row>
    <row r="25" spans="1:22" ht="25.5" customHeight="1">
      <c r="A25" s="34">
        <v>19</v>
      </c>
      <c r="B25" s="91">
        <f t="shared" si="2"/>
      </c>
      <c r="C25" s="57"/>
      <c r="D25" s="102">
        <f t="shared" si="3"/>
      </c>
      <c r="E25" s="58"/>
      <c r="F25" s="59"/>
      <c r="G25" s="58"/>
      <c r="H25" s="60"/>
      <c r="I25" s="41">
        <f t="shared" si="0"/>
      </c>
      <c r="J25" s="60"/>
      <c r="K25" s="41">
        <f t="shared" si="1"/>
      </c>
      <c r="M25" s="68"/>
      <c r="N25" s="67"/>
      <c r="O25" s="67"/>
      <c r="P25" s="67"/>
      <c r="Q25" s="50">
        <v>43</v>
      </c>
      <c r="R25" s="67" t="s">
        <v>152</v>
      </c>
      <c r="V25" s="49"/>
    </row>
    <row r="26" spans="1:22" ht="25.5" customHeight="1">
      <c r="A26" s="34">
        <v>20</v>
      </c>
      <c r="B26" s="91">
        <f t="shared" si="2"/>
      </c>
      <c r="C26" s="57"/>
      <c r="D26" s="102">
        <f t="shared" si="3"/>
      </c>
      <c r="E26" s="58"/>
      <c r="F26" s="59"/>
      <c r="G26" s="58"/>
      <c r="H26" s="60"/>
      <c r="I26" s="41">
        <f t="shared" si="0"/>
      </c>
      <c r="J26" s="60"/>
      <c r="K26" s="41">
        <f t="shared" si="1"/>
      </c>
      <c r="M26" s="68"/>
      <c r="N26" s="67"/>
      <c r="O26" s="67"/>
      <c r="P26" s="67"/>
      <c r="Q26" s="50">
        <v>44</v>
      </c>
      <c r="R26" s="67" t="s">
        <v>153</v>
      </c>
      <c r="V26" s="49"/>
    </row>
    <row r="27" spans="1:22" ht="25.5" customHeight="1">
      <c r="A27" s="34">
        <v>21</v>
      </c>
      <c r="B27" s="91">
        <f t="shared" si="2"/>
      </c>
      <c r="C27" s="57"/>
      <c r="D27" s="102">
        <f t="shared" si="3"/>
      </c>
      <c r="E27" s="58"/>
      <c r="F27" s="59"/>
      <c r="G27" s="58"/>
      <c r="H27" s="60"/>
      <c r="I27" s="41">
        <f t="shared" si="0"/>
      </c>
      <c r="J27" s="60"/>
      <c r="K27" s="41">
        <f t="shared" si="1"/>
      </c>
      <c r="Q27" s="50">
        <v>45</v>
      </c>
      <c r="R27" s="67" t="s">
        <v>154</v>
      </c>
      <c r="V27" s="49"/>
    </row>
    <row r="28" spans="1:22" ht="25.5" customHeight="1" thickBot="1">
      <c r="A28" s="34">
        <v>22</v>
      </c>
      <c r="B28" s="91">
        <f t="shared" si="2"/>
      </c>
      <c r="C28" s="57"/>
      <c r="D28" s="102">
        <f t="shared" si="3"/>
      </c>
      <c r="E28" s="58"/>
      <c r="F28" s="59"/>
      <c r="G28" s="58"/>
      <c r="H28" s="60"/>
      <c r="I28" s="41">
        <f t="shared" si="0"/>
      </c>
      <c r="J28" s="60"/>
      <c r="K28" s="41">
        <f t="shared" si="1"/>
      </c>
      <c r="Q28" s="69">
        <v>46</v>
      </c>
      <c r="R28" s="70" t="s">
        <v>155</v>
      </c>
      <c r="S28" s="4"/>
      <c r="T28" s="4"/>
      <c r="U28" s="4"/>
      <c r="V28" s="71"/>
    </row>
    <row r="29" spans="1:11" ht="25.5" customHeight="1">
      <c r="A29" s="34">
        <v>23</v>
      </c>
      <c r="B29" s="91">
        <f t="shared" si="2"/>
      </c>
      <c r="C29" s="57"/>
      <c r="D29" s="102">
        <f t="shared" si="3"/>
      </c>
      <c r="E29" s="58"/>
      <c r="F29" s="59"/>
      <c r="G29" s="58"/>
      <c r="H29" s="60"/>
      <c r="I29" s="41">
        <f t="shared" si="0"/>
      </c>
      <c r="J29" s="60"/>
      <c r="K29" s="41">
        <f t="shared" si="1"/>
      </c>
    </row>
    <row r="30" spans="1:11" ht="25.5" customHeight="1">
      <c r="A30" s="34">
        <v>24</v>
      </c>
      <c r="B30" s="91">
        <f t="shared" si="2"/>
      </c>
      <c r="C30" s="57"/>
      <c r="D30" s="102">
        <f t="shared" si="3"/>
      </c>
      <c r="E30" s="58"/>
      <c r="F30" s="59"/>
      <c r="G30" s="58"/>
      <c r="H30" s="60"/>
      <c r="I30" s="41">
        <f t="shared" si="0"/>
      </c>
      <c r="J30" s="60"/>
      <c r="K30" s="41">
        <f t="shared" si="1"/>
      </c>
    </row>
    <row r="31" spans="1:11" ht="25.5" customHeight="1">
      <c r="A31" s="34">
        <v>25</v>
      </c>
      <c r="B31" s="91">
        <f t="shared" si="2"/>
      </c>
      <c r="C31" s="57"/>
      <c r="D31" s="102">
        <f t="shared" si="3"/>
      </c>
      <c r="E31" s="58"/>
      <c r="F31" s="59"/>
      <c r="G31" s="58"/>
      <c r="H31" s="60"/>
      <c r="I31" s="41">
        <f t="shared" si="0"/>
      </c>
      <c r="J31" s="60"/>
      <c r="K31" s="41">
        <f t="shared" si="1"/>
      </c>
    </row>
    <row r="32" spans="1:11" ht="25.5" customHeight="1">
      <c r="A32" s="34">
        <v>26</v>
      </c>
      <c r="B32" s="91">
        <f t="shared" si="2"/>
      </c>
      <c r="C32" s="57"/>
      <c r="D32" s="102">
        <f t="shared" si="3"/>
      </c>
      <c r="E32" s="58"/>
      <c r="F32" s="59"/>
      <c r="G32" s="58"/>
      <c r="H32" s="60"/>
      <c r="I32" s="41">
        <f t="shared" si="0"/>
      </c>
      <c r="J32" s="60"/>
      <c r="K32" s="41">
        <f t="shared" si="1"/>
      </c>
    </row>
    <row r="33" spans="1:18" ht="25.5" customHeight="1">
      <c r="A33" s="34">
        <v>27</v>
      </c>
      <c r="B33" s="91">
        <f t="shared" si="2"/>
      </c>
      <c r="C33" s="57"/>
      <c r="D33" s="102">
        <f t="shared" si="3"/>
      </c>
      <c r="E33" s="58"/>
      <c r="F33" s="59"/>
      <c r="G33" s="58"/>
      <c r="H33" s="60"/>
      <c r="I33" s="41">
        <f t="shared" si="0"/>
      </c>
      <c r="J33" s="60"/>
      <c r="K33" s="41">
        <f t="shared" si="1"/>
      </c>
      <c r="N33" s="30"/>
      <c r="O33" s="30"/>
      <c r="P33" s="30"/>
      <c r="R33" s="30"/>
    </row>
    <row r="34" spans="1:18" ht="25.5" customHeight="1">
      <c r="A34" s="34">
        <v>28</v>
      </c>
      <c r="B34" s="91">
        <f t="shared" si="2"/>
      </c>
      <c r="C34" s="57"/>
      <c r="D34" s="102">
        <f t="shared" si="3"/>
      </c>
      <c r="E34" s="58"/>
      <c r="F34" s="59"/>
      <c r="G34" s="58"/>
      <c r="H34" s="60"/>
      <c r="I34" s="41">
        <f t="shared" si="0"/>
      </c>
      <c r="J34" s="60"/>
      <c r="K34" s="41">
        <f t="shared" si="1"/>
      </c>
      <c r="N34" s="30"/>
      <c r="O34" s="30"/>
      <c r="P34" s="30"/>
      <c r="R34" s="30"/>
    </row>
    <row r="35" spans="1:18" ht="25.5" customHeight="1">
      <c r="A35" s="34">
        <v>29</v>
      </c>
      <c r="B35" s="91">
        <f t="shared" si="2"/>
      </c>
      <c r="C35" s="57"/>
      <c r="D35" s="102">
        <f t="shared" si="3"/>
      </c>
      <c r="E35" s="58"/>
      <c r="F35" s="59"/>
      <c r="G35" s="58"/>
      <c r="H35" s="60"/>
      <c r="I35" s="41">
        <f t="shared" si="0"/>
      </c>
      <c r="J35" s="60"/>
      <c r="K35" s="41">
        <f t="shared" si="1"/>
      </c>
      <c r="N35" s="30"/>
      <c r="O35" s="30"/>
      <c r="P35" s="30"/>
      <c r="R35" s="30"/>
    </row>
    <row r="36" spans="1:18" ht="25.5" customHeight="1">
      <c r="A36" s="34">
        <v>30</v>
      </c>
      <c r="B36" s="91">
        <f t="shared" si="2"/>
      </c>
      <c r="C36" s="57"/>
      <c r="D36" s="102">
        <f t="shared" si="3"/>
      </c>
      <c r="E36" s="58"/>
      <c r="F36" s="59"/>
      <c r="G36" s="58"/>
      <c r="H36" s="60"/>
      <c r="I36" s="41">
        <f t="shared" si="0"/>
      </c>
      <c r="J36" s="60"/>
      <c r="K36" s="41">
        <f t="shared" si="1"/>
      </c>
      <c r="N36" s="30"/>
      <c r="O36" s="30"/>
      <c r="P36" s="30"/>
      <c r="R36" s="30"/>
    </row>
    <row r="37" spans="1:18" ht="25.5" customHeight="1">
      <c r="A37" s="34">
        <v>31</v>
      </c>
      <c r="B37" s="91">
        <f t="shared" si="2"/>
      </c>
      <c r="C37" s="57"/>
      <c r="D37" s="102">
        <f t="shared" si="3"/>
      </c>
      <c r="E37" s="58"/>
      <c r="F37" s="59"/>
      <c r="G37" s="58"/>
      <c r="H37" s="60"/>
      <c r="I37" s="41">
        <f t="shared" si="0"/>
      </c>
      <c r="J37" s="60"/>
      <c r="K37" s="41">
        <f t="shared" si="1"/>
      </c>
      <c r="N37" s="30"/>
      <c r="O37" s="30"/>
      <c r="P37" s="30"/>
      <c r="R37" s="30"/>
    </row>
    <row r="38" spans="1:18" ht="25.5" customHeight="1">
      <c r="A38" s="34">
        <v>32</v>
      </c>
      <c r="B38" s="91">
        <f t="shared" si="2"/>
      </c>
      <c r="C38" s="57"/>
      <c r="D38" s="102">
        <f t="shared" si="3"/>
      </c>
      <c r="E38" s="58"/>
      <c r="F38" s="59"/>
      <c r="G38" s="58"/>
      <c r="H38" s="60"/>
      <c r="I38" s="41">
        <f t="shared" si="0"/>
      </c>
      <c r="J38" s="60"/>
      <c r="K38" s="41">
        <f t="shared" si="1"/>
      </c>
      <c r="N38" s="30"/>
      <c r="O38" s="30"/>
      <c r="P38" s="30"/>
      <c r="R38" s="30"/>
    </row>
    <row r="39" spans="1:18" ht="25.5" customHeight="1">
      <c r="A39" s="34">
        <v>33</v>
      </c>
      <c r="B39" s="91">
        <f t="shared" si="2"/>
      </c>
      <c r="C39" s="57"/>
      <c r="D39" s="102">
        <f t="shared" si="3"/>
      </c>
      <c r="E39" s="58"/>
      <c r="F39" s="59"/>
      <c r="G39" s="58"/>
      <c r="H39" s="60"/>
      <c r="I39" s="41">
        <f aca="true" t="shared" si="4" ref="I39:I70">IF(H39="","",VLOOKUP(H39,$M$2:$N$20,2))</f>
      </c>
      <c r="J39" s="60"/>
      <c r="K39" s="41">
        <f aca="true" t="shared" si="5" ref="K39:K70">IF(J39="","",VLOOKUP(J39,$Q$2:$U$28,2))</f>
      </c>
      <c r="N39" s="30"/>
      <c r="O39" s="30"/>
      <c r="P39" s="30"/>
      <c r="R39" s="30"/>
    </row>
    <row r="40" spans="1:18" ht="25.5" customHeight="1">
      <c r="A40" s="34">
        <v>34</v>
      </c>
      <c r="B40" s="91">
        <f t="shared" si="2"/>
      </c>
      <c r="C40" s="57"/>
      <c r="D40" s="102">
        <f t="shared" si="3"/>
      </c>
      <c r="E40" s="58"/>
      <c r="F40" s="59"/>
      <c r="G40" s="58"/>
      <c r="H40" s="60"/>
      <c r="I40" s="41">
        <f t="shared" si="4"/>
      </c>
      <c r="J40" s="60"/>
      <c r="K40" s="41">
        <f t="shared" si="5"/>
      </c>
      <c r="N40" s="30"/>
      <c r="O40" s="30"/>
      <c r="P40" s="30"/>
      <c r="R40" s="30"/>
    </row>
    <row r="41" spans="1:18" ht="25.5" customHeight="1">
      <c r="A41" s="34">
        <v>35</v>
      </c>
      <c r="B41" s="91">
        <f t="shared" si="2"/>
      </c>
      <c r="C41" s="57"/>
      <c r="D41" s="102">
        <f t="shared" si="3"/>
      </c>
      <c r="E41" s="58"/>
      <c r="F41" s="59"/>
      <c r="G41" s="58"/>
      <c r="H41" s="60"/>
      <c r="I41" s="41">
        <f t="shared" si="4"/>
      </c>
      <c r="J41" s="60"/>
      <c r="K41" s="41">
        <f t="shared" si="5"/>
      </c>
      <c r="N41" s="30"/>
      <c r="O41" s="30"/>
      <c r="P41" s="30"/>
      <c r="R41" s="30"/>
    </row>
    <row r="42" spans="1:18" ht="25.5" customHeight="1">
      <c r="A42" s="34">
        <v>36</v>
      </c>
      <c r="B42" s="91">
        <f t="shared" si="2"/>
      </c>
      <c r="C42" s="57"/>
      <c r="D42" s="102">
        <f t="shared" si="3"/>
      </c>
      <c r="E42" s="58"/>
      <c r="F42" s="59"/>
      <c r="G42" s="58"/>
      <c r="H42" s="60"/>
      <c r="I42" s="41">
        <f t="shared" si="4"/>
      </c>
      <c r="J42" s="60"/>
      <c r="K42" s="41">
        <f t="shared" si="5"/>
      </c>
      <c r="N42" s="30"/>
      <c r="O42" s="30"/>
      <c r="P42" s="30"/>
      <c r="R42" s="30"/>
    </row>
    <row r="43" spans="1:18" ht="25.5" customHeight="1">
      <c r="A43" s="34">
        <v>37</v>
      </c>
      <c r="B43" s="91">
        <f t="shared" si="2"/>
      </c>
      <c r="C43" s="57"/>
      <c r="D43" s="102">
        <f t="shared" si="3"/>
      </c>
      <c r="E43" s="58"/>
      <c r="F43" s="59"/>
      <c r="G43" s="58"/>
      <c r="H43" s="60"/>
      <c r="I43" s="41">
        <f t="shared" si="4"/>
      </c>
      <c r="J43" s="60"/>
      <c r="K43" s="41">
        <f t="shared" si="5"/>
      </c>
      <c r="N43" s="30"/>
      <c r="O43" s="30"/>
      <c r="P43" s="30"/>
      <c r="R43" s="30"/>
    </row>
    <row r="44" spans="1:18" ht="25.5" customHeight="1">
      <c r="A44" s="34">
        <v>38</v>
      </c>
      <c r="B44" s="91">
        <f t="shared" si="2"/>
      </c>
      <c r="C44" s="57"/>
      <c r="D44" s="102">
        <f t="shared" si="3"/>
      </c>
      <c r="E44" s="58"/>
      <c r="F44" s="59"/>
      <c r="G44" s="58"/>
      <c r="H44" s="60"/>
      <c r="I44" s="41">
        <f t="shared" si="4"/>
      </c>
      <c r="J44" s="60"/>
      <c r="K44" s="41">
        <f t="shared" si="5"/>
      </c>
      <c r="N44" s="30"/>
      <c r="O44" s="30"/>
      <c r="P44" s="30"/>
      <c r="R44" s="30"/>
    </row>
    <row r="45" spans="1:18" ht="25.5" customHeight="1">
      <c r="A45" s="34">
        <v>39</v>
      </c>
      <c r="B45" s="91">
        <f t="shared" si="2"/>
      </c>
      <c r="C45" s="57"/>
      <c r="D45" s="102">
        <f t="shared" si="3"/>
      </c>
      <c r="E45" s="58"/>
      <c r="F45" s="59"/>
      <c r="G45" s="58"/>
      <c r="H45" s="60"/>
      <c r="I45" s="41">
        <f t="shared" si="4"/>
      </c>
      <c r="J45" s="60"/>
      <c r="K45" s="41">
        <f t="shared" si="5"/>
      </c>
      <c r="N45" s="30"/>
      <c r="O45" s="30"/>
      <c r="P45" s="30"/>
      <c r="R45" s="30"/>
    </row>
    <row r="46" spans="1:18" ht="25.5" customHeight="1">
      <c r="A46" s="34">
        <v>40</v>
      </c>
      <c r="B46" s="91">
        <f t="shared" si="2"/>
      </c>
      <c r="C46" s="57"/>
      <c r="D46" s="102">
        <f t="shared" si="3"/>
      </c>
      <c r="E46" s="58"/>
      <c r="F46" s="59"/>
      <c r="G46" s="58"/>
      <c r="H46" s="60"/>
      <c r="I46" s="41">
        <f t="shared" si="4"/>
      </c>
      <c r="J46" s="60"/>
      <c r="K46" s="41">
        <f t="shared" si="5"/>
      </c>
      <c r="N46" s="30"/>
      <c r="O46" s="30"/>
      <c r="P46" s="30"/>
      <c r="R46" s="30"/>
    </row>
    <row r="47" spans="1:18" ht="25.5" customHeight="1">
      <c r="A47" s="34">
        <v>41</v>
      </c>
      <c r="B47" s="91">
        <f t="shared" si="2"/>
      </c>
      <c r="C47" s="57"/>
      <c r="D47" s="102">
        <f t="shared" si="3"/>
      </c>
      <c r="E47" s="58"/>
      <c r="F47" s="59"/>
      <c r="G47" s="58"/>
      <c r="H47" s="60"/>
      <c r="I47" s="41">
        <f t="shared" si="4"/>
      </c>
      <c r="J47" s="60"/>
      <c r="K47" s="41">
        <f t="shared" si="5"/>
      </c>
      <c r="N47" s="30"/>
      <c r="O47" s="30"/>
      <c r="P47" s="30"/>
      <c r="R47" s="30"/>
    </row>
    <row r="48" spans="1:18" ht="25.5" customHeight="1">
      <c r="A48" s="34">
        <v>42</v>
      </c>
      <c r="B48" s="91">
        <f t="shared" si="2"/>
      </c>
      <c r="C48" s="57"/>
      <c r="D48" s="102">
        <f t="shared" si="3"/>
      </c>
      <c r="E48" s="58"/>
      <c r="F48" s="59"/>
      <c r="G48" s="58"/>
      <c r="H48" s="60"/>
      <c r="I48" s="41">
        <f t="shared" si="4"/>
      </c>
      <c r="J48" s="60"/>
      <c r="K48" s="41">
        <f t="shared" si="5"/>
      </c>
      <c r="N48" s="30"/>
      <c r="O48" s="30"/>
      <c r="P48" s="30"/>
      <c r="R48" s="30"/>
    </row>
    <row r="49" spans="1:18" ht="25.5" customHeight="1">
      <c r="A49" s="34">
        <v>43</v>
      </c>
      <c r="B49" s="91">
        <f t="shared" si="2"/>
      </c>
      <c r="C49" s="57"/>
      <c r="D49" s="102">
        <f t="shared" si="3"/>
      </c>
      <c r="E49" s="58"/>
      <c r="F49" s="59"/>
      <c r="G49" s="58"/>
      <c r="H49" s="60"/>
      <c r="I49" s="41">
        <f t="shared" si="4"/>
      </c>
      <c r="J49" s="60"/>
      <c r="K49" s="41">
        <f t="shared" si="5"/>
      </c>
      <c r="N49" s="30"/>
      <c r="O49" s="30"/>
      <c r="P49" s="30"/>
      <c r="R49" s="30"/>
    </row>
    <row r="50" spans="1:18" ht="25.5" customHeight="1">
      <c r="A50" s="34">
        <v>44</v>
      </c>
      <c r="B50" s="91">
        <f t="shared" si="2"/>
      </c>
      <c r="C50" s="57"/>
      <c r="D50" s="102">
        <f t="shared" si="3"/>
      </c>
      <c r="E50" s="58"/>
      <c r="F50" s="59"/>
      <c r="G50" s="58"/>
      <c r="H50" s="60"/>
      <c r="I50" s="41">
        <f t="shared" si="4"/>
      </c>
      <c r="J50" s="60"/>
      <c r="K50" s="41">
        <f t="shared" si="5"/>
      </c>
      <c r="N50" s="30"/>
      <c r="O50" s="30"/>
      <c r="P50" s="30"/>
      <c r="R50" s="30"/>
    </row>
    <row r="51" spans="1:18" ht="25.5" customHeight="1">
      <c r="A51" s="34">
        <v>45</v>
      </c>
      <c r="B51" s="91">
        <f t="shared" si="2"/>
      </c>
      <c r="C51" s="57"/>
      <c r="D51" s="102">
        <f t="shared" si="3"/>
      </c>
      <c r="E51" s="58"/>
      <c r="F51" s="59"/>
      <c r="G51" s="58"/>
      <c r="H51" s="60"/>
      <c r="I51" s="41">
        <f t="shared" si="4"/>
      </c>
      <c r="J51" s="60"/>
      <c r="K51" s="41">
        <f t="shared" si="5"/>
      </c>
      <c r="N51" s="30"/>
      <c r="O51" s="30"/>
      <c r="P51" s="30"/>
      <c r="R51" s="30"/>
    </row>
    <row r="52" spans="1:18" ht="25.5" customHeight="1">
      <c r="A52" s="34">
        <v>46</v>
      </c>
      <c r="B52" s="91">
        <f t="shared" si="2"/>
      </c>
      <c r="C52" s="57"/>
      <c r="D52" s="102">
        <f t="shared" si="3"/>
      </c>
      <c r="E52" s="58"/>
      <c r="F52" s="59"/>
      <c r="G52" s="58"/>
      <c r="H52" s="60"/>
      <c r="I52" s="41">
        <f t="shared" si="4"/>
      </c>
      <c r="J52" s="60"/>
      <c r="K52" s="41">
        <f t="shared" si="5"/>
      </c>
      <c r="N52" s="30"/>
      <c r="O52" s="30"/>
      <c r="P52" s="30"/>
      <c r="R52" s="30"/>
    </row>
    <row r="53" spans="1:18" ht="25.5" customHeight="1">
      <c r="A53" s="34">
        <v>47</v>
      </c>
      <c r="B53" s="91">
        <f t="shared" si="2"/>
      </c>
      <c r="C53" s="57"/>
      <c r="D53" s="102">
        <f t="shared" si="3"/>
      </c>
      <c r="E53" s="58"/>
      <c r="F53" s="59"/>
      <c r="G53" s="58"/>
      <c r="H53" s="60"/>
      <c r="I53" s="41">
        <f t="shared" si="4"/>
      </c>
      <c r="J53" s="60"/>
      <c r="K53" s="41">
        <f t="shared" si="5"/>
      </c>
      <c r="N53" s="30"/>
      <c r="O53" s="30"/>
      <c r="P53" s="30"/>
      <c r="R53" s="30"/>
    </row>
    <row r="54" spans="1:18" ht="25.5" customHeight="1">
      <c r="A54" s="34">
        <v>48</v>
      </c>
      <c r="B54" s="91">
        <f t="shared" si="2"/>
      </c>
      <c r="C54" s="57"/>
      <c r="D54" s="102">
        <f t="shared" si="3"/>
      </c>
      <c r="E54" s="58"/>
      <c r="F54" s="59"/>
      <c r="G54" s="58"/>
      <c r="H54" s="60"/>
      <c r="I54" s="41">
        <f t="shared" si="4"/>
      </c>
      <c r="J54" s="60"/>
      <c r="K54" s="41">
        <f t="shared" si="5"/>
      </c>
      <c r="N54" s="30"/>
      <c r="O54" s="30"/>
      <c r="P54" s="30"/>
      <c r="R54" s="30"/>
    </row>
    <row r="55" spans="1:18" ht="25.5" customHeight="1">
      <c r="A55" s="34">
        <v>49</v>
      </c>
      <c r="B55" s="91">
        <f t="shared" si="2"/>
      </c>
      <c r="C55" s="57"/>
      <c r="D55" s="102">
        <f t="shared" si="3"/>
      </c>
      <c r="E55" s="58"/>
      <c r="F55" s="59"/>
      <c r="G55" s="58"/>
      <c r="H55" s="60"/>
      <c r="I55" s="41">
        <f t="shared" si="4"/>
      </c>
      <c r="J55" s="60"/>
      <c r="K55" s="41">
        <f t="shared" si="5"/>
      </c>
      <c r="N55" s="30"/>
      <c r="O55" s="30"/>
      <c r="P55" s="30"/>
      <c r="R55" s="30"/>
    </row>
    <row r="56" spans="1:18" ht="25.5" customHeight="1">
      <c r="A56" s="34">
        <v>50</v>
      </c>
      <c r="B56" s="91">
        <f t="shared" si="2"/>
      </c>
      <c r="C56" s="57"/>
      <c r="D56" s="102">
        <f t="shared" si="3"/>
      </c>
      <c r="E56" s="58"/>
      <c r="F56" s="59"/>
      <c r="G56" s="58"/>
      <c r="H56" s="60"/>
      <c r="I56" s="41">
        <f t="shared" si="4"/>
      </c>
      <c r="J56" s="60"/>
      <c r="K56" s="41">
        <f t="shared" si="5"/>
      </c>
      <c r="N56" s="30"/>
      <c r="O56" s="30"/>
      <c r="P56" s="30"/>
      <c r="R56" s="30"/>
    </row>
    <row r="57" spans="1:18" ht="25.5" customHeight="1">
      <c r="A57" s="34">
        <v>51</v>
      </c>
      <c r="B57" s="91">
        <f t="shared" si="2"/>
      </c>
      <c r="C57" s="57"/>
      <c r="D57" s="102">
        <f t="shared" si="3"/>
      </c>
      <c r="E57" s="58"/>
      <c r="F57" s="59"/>
      <c r="G57" s="58"/>
      <c r="H57" s="60"/>
      <c r="I57" s="41">
        <f t="shared" si="4"/>
      </c>
      <c r="J57" s="60"/>
      <c r="K57" s="41">
        <f t="shared" si="5"/>
      </c>
      <c r="N57" s="30"/>
      <c r="O57" s="30"/>
      <c r="P57" s="30"/>
      <c r="R57" s="30"/>
    </row>
    <row r="58" spans="1:18" ht="25.5" customHeight="1">
      <c r="A58" s="34">
        <v>52</v>
      </c>
      <c r="B58" s="91">
        <f t="shared" si="2"/>
      </c>
      <c r="C58" s="57"/>
      <c r="D58" s="102">
        <f t="shared" si="3"/>
      </c>
      <c r="E58" s="58"/>
      <c r="F58" s="59"/>
      <c r="G58" s="58"/>
      <c r="H58" s="60"/>
      <c r="I58" s="41">
        <f t="shared" si="4"/>
      </c>
      <c r="J58" s="60"/>
      <c r="K58" s="41">
        <f t="shared" si="5"/>
      </c>
      <c r="N58" s="30"/>
      <c r="O58" s="30"/>
      <c r="P58" s="30"/>
      <c r="R58" s="30"/>
    </row>
    <row r="59" spans="1:18" ht="25.5" customHeight="1">
      <c r="A59" s="34">
        <v>53</v>
      </c>
      <c r="B59" s="91">
        <f t="shared" si="2"/>
      </c>
      <c r="C59" s="57"/>
      <c r="D59" s="102">
        <f t="shared" si="3"/>
      </c>
      <c r="E59" s="58"/>
      <c r="F59" s="59"/>
      <c r="G59" s="58"/>
      <c r="H59" s="60"/>
      <c r="I59" s="41">
        <f t="shared" si="4"/>
      </c>
      <c r="J59" s="60"/>
      <c r="K59" s="41">
        <f t="shared" si="5"/>
      </c>
      <c r="N59" s="30"/>
      <c r="O59" s="30"/>
      <c r="P59" s="30"/>
      <c r="R59" s="30"/>
    </row>
    <row r="60" spans="1:18" ht="25.5" customHeight="1">
      <c r="A60" s="34">
        <v>54</v>
      </c>
      <c r="B60" s="91">
        <f t="shared" si="2"/>
      </c>
      <c r="C60" s="57"/>
      <c r="D60" s="102">
        <f t="shared" si="3"/>
      </c>
      <c r="E60" s="58"/>
      <c r="F60" s="59"/>
      <c r="G60" s="58"/>
      <c r="H60" s="60"/>
      <c r="I60" s="41">
        <f t="shared" si="4"/>
      </c>
      <c r="J60" s="60"/>
      <c r="K60" s="41">
        <f t="shared" si="5"/>
      </c>
      <c r="N60" s="30"/>
      <c r="O60" s="30"/>
      <c r="P60" s="30"/>
      <c r="R60" s="30"/>
    </row>
    <row r="61" spans="1:18" ht="25.5" customHeight="1">
      <c r="A61" s="34">
        <v>55</v>
      </c>
      <c r="B61" s="91">
        <f t="shared" si="2"/>
      </c>
      <c r="C61" s="57"/>
      <c r="D61" s="102">
        <f t="shared" si="3"/>
      </c>
      <c r="E61" s="58"/>
      <c r="F61" s="59"/>
      <c r="G61" s="58"/>
      <c r="H61" s="60"/>
      <c r="I61" s="41">
        <f t="shared" si="4"/>
      </c>
      <c r="J61" s="60"/>
      <c r="K61" s="41">
        <f t="shared" si="5"/>
      </c>
      <c r="N61" s="30"/>
      <c r="O61" s="30"/>
      <c r="P61" s="30"/>
      <c r="R61" s="30"/>
    </row>
    <row r="62" spans="1:18" ht="25.5" customHeight="1">
      <c r="A62" s="34">
        <v>56</v>
      </c>
      <c r="B62" s="91">
        <f t="shared" si="2"/>
      </c>
      <c r="C62" s="57"/>
      <c r="D62" s="102">
        <f t="shared" si="3"/>
      </c>
      <c r="E62" s="58"/>
      <c r="F62" s="59"/>
      <c r="G62" s="58"/>
      <c r="H62" s="60"/>
      <c r="I62" s="41">
        <f t="shared" si="4"/>
      </c>
      <c r="J62" s="60"/>
      <c r="K62" s="41">
        <f t="shared" si="5"/>
      </c>
      <c r="N62" s="30"/>
      <c r="O62" s="30"/>
      <c r="P62" s="30"/>
      <c r="R62" s="30"/>
    </row>
    <row r="63" spans="1:18" ht="25.5" customHeight="1">
      <c r="A63" s="34">
        <v>57</v>
      </c>
      <c r="B63" s="91">
        <f t="shared" si="2"/>
      </c>
      <c r="C63" s="57"/>
      <c r="D63" s="102">
        <f t="shared" si="3"/>
      </c>
      <c r="E63" s="58"/>
      <c r="F63" s="59"/>
      <c r="G63" s="58"/>
      <c r="H63" s="60"/>
      <c r="I63" s="41">
        <f t="shared" si="4"/>
      </c>
      <c r="J63" s="60"/>
      <c r="K63" s="41">
        <f t="shared" si="5"/>
      </c>
      <c r="N63" s="30"/>
      <c r="O63" s="30"/>
      <c r="P63" s="30"/>
      <c r="R63" s="30"/>
    </row>
    <row r="64" spans="1:18" ht="25.5" customHeight="1">
      <c r="A64" s="34">
        <v>58</v>
      </c>
      <c r="B64" s="91">
        <f t="shared" si="2"/>
      </c>
      <c r="C64" s="57"/>
      <c r="D64" s="102">
        <f t="shared" si="3"/>
      </c>
      <c r="E64" s="58"/>
      <c r="F64" s="59"/>
      <c r="G64" s="58"/>
      <c r="H64" s="60"/>
      <c r="I64" s="41">
        <f t="shared" si="4"/>
      </c>
      <c r="J64" s="60"/>
      <c r="K64" s="41">
        <f t="shared" si="5"/>
      </c>
      <c r="N64" s="30"/>
      <c r="O64" s="30"/>
      <c r="P64" s="30"/>
      <c r="R64" s="30"/>
    </row>
    <row r="65" spans="1:18" ht="25.5" customHeight="1">
      <c r="A65" s="34">
        <v>59</v>
      </c>
      <c r="B65" s="91">
        <f t="shared" si="2"/>
      </c>
      <c r="C65" s="57"/>
      <c r="D65" s="102">
        <f t="shared" si="3"/>
      </c>
      <c r="E65" s="58"/>
      <c r="F65" s="59"/>
      <c r="G65" s="58"/>
      <c r="H65" s="60"/>
      <c r="I65" s="41">
        <f t="shared" si="4"/>
      </c>
      <c r="J65" s="60"/>
      <c r="K65" s="41">
        <f t="shared" si="5"/>
      </c>
      <c r="N65" s="30"/>
      <c r="O65" s="30"/>
      <c r="P65" s="30"/>
      <c r="R65" s="30"/>
    </row>
    <row r="66" spans="1:18" ht="25.5" customHeight="1">
      <c r="A66" s="34">
        <v>60</v>
      </c>
      <c r="B66" s="91">
        <f t="shared" si="2"/>
      </c>
      <c r="C66" s="57"/>
      <c r="D66" s="102">
        <f t="shared" si="3"/>
      </c>
      <c r="E66" s="58"/>
      <c r="F66" s="59"/>
      <c r="G66" s="58"/>
      <c r="H66" s="60"/>
      <c r="I66" s="41">
        <f t="shared" si="4"/>
      </c>
      <c r="J66" s="60"/>
      <c r="K66" s="41">
        <f t="shared" si="5"/>
      </c>
      <c r="N66" s="30"/>
      <c r="O66" s="30"/>
      <c r="P66" s="30"/>
      <c r="R66" s="30"/>
    </row>
    <row r="67" spans="1:18" ht="25.5" customHeight="1">
      <c r="A67" s="34">
        <v>61</v>
      </c>
      <c r="B67" s="91">
        <f t="shared" si="2"/>
      </c>
      <c r="C67" s="57"/>
      <c r="D67" s="102">
        <f t="shared" si="3"/>
      </c>
      <c r="E67" s="58"/>
      <c r="F67" s="59"/>
      <c r="G67" s="58"/>
      <c r="H67" s="60"/>
      <c r="I67" s="41">
        <f t="shared" si="4"/>
      </c>
      <c r="J67" s="60"/>
      <c r="K67" s="41">
        <f t="shared" si="5"/>
      </c>
      <c r="N67" s="30"/>
      <c r="O67" s="30"/>
      <c r="P67" s="30"/>
      <c r="R67" s="30"/>
    </row>
    <row r="68" spans="1:18" ht="25.5" customHeight="1">
      <c r="A68" s="34">
        <v>62</v>
      </c>
      <c r="B68" s="91">
        <f t="shared" si="2"/>
      </c>
      <c r="C68" s="57"/>
      <c r="D68" s="102">
        <f t="shared" si="3"/>
      </c>
      <c r="E68" s="58"/>
      <c r="F68" s="59"/>
      <c r="G68" s="58"/>
      <c r="H68" s="60"/>
      <c r="I68" s="41">
        <f t="shared" si="4"/>
      </c>
      <c r="J68" s="60"/>
      <c r="K68" s="41">
        <f t="shared" si="5"/>
      </c>
      <c r="N68" s="30"/>
      <c r="O68" s="30"/>
      <c r="P68" s="30"/>
      <c r="R68" s="30"/>
    </row>
    <row r="69" spans="1:18" ht="25.5" customHeight="1">
      <c r="A69" s="34">
        <v>63</v>
      </c>
      <c r="B69" s="91">
        <f t="shared" si="2"/>
      </c>
      <c r="C69" s="57"/>
      <c r="D69" s="102">
        <f t="shared" si="3"/>
      </c>
      <c r="E69" s="58"/>
      <c r="F69" s="59"/>
      <c r="G69" s="58"/>
      <c r="H69" s="60"/>
      <c r="I69" s="41">
        <f t="shared" si="4"/>
      </c>
      <c r="J69" s="60"/>
      <c r="K69" s="41">
        <f t="shared" si="5"/>
      </c>
      <c r="N69" s="30"/>
      <c r="O69" s="30"/>
      <c r="P69" s="30"/>
      <c r="R69" s="30"/>
    </row>
    <row r="70" spans="1:18" ht="25.5" customHeight="1">
      <c r="A70" s="34">
        <v>64</v>
      </c>
      <c r="B70" s="91">
        <f t="shared" si="2"/>
      </c>
      <c r="C70" s="57"/>
      <c r="D70" s="102">
        <f t="shared" si="3"/>
      </c>
      <c r="E70" s="58"/>
      <c r="F70" s="59"/>
      <c r="G70" s="58"/>
      <c r="H70" s="60"/>
      <c r="I70" s="41">
        <f t="shared" si="4"/>
      </c>
      <c r="J70" s="60"/>
      <c r="K70" s="41">
        <f t="shared" si="5"/>
      </c>
      <c r="N70" s="30"/>
      <c r="O70" s="30"/>
      <c r="P70" s="30"/>
      <c r="R70" s="30"/>
    </row>
    <row r="71" spans="1:18" ht="25.5" customHeight="1">
      <c r="A71" s="34">
        <v>65</v>
      </c>
      <c r="B71" s="91">
        <f t="shared" si="2"/>
      </c>
      <c r="C71" s="57"/>
      <c r="D71" s="102">
        <f t="shared" si="3"/>
      </c>
      <c r="E71" s="58"/>
      <c r="F71" s="59"/>
      <c r="G71" s="58"/>
      <c r="H71" s="60"/>
      <c r="I71" s="41">
        <f aca="true" t="shared" si="6" ref="I71:I90">IF(H71="","",VLOOKUP(H71,$M$2:$N$20,2))</f>
      </c>
      <c r="J71" s="60"/>
      <c r="K71" s="41">
        <f aca="true" t="shared" si="7" ref="K71:K90">IF(J71="","",VLOOKUP(J71,$Q$2:$U$28,2))</f>
      </c>
      <c r="N71" s="30"/>
      <c r="O71" s="30"/>
      <c r="P71" s="30"/>
      <c r="R71" s="30"/>
    </row>
    <row r="72" spans="1:18" ht="25.5" customHeight="1">
      <c r="A72" s="34">
        <v>66</v>
      </c>
      <c r="B72" s="91">
        <f aca="true" t="shared" si="8" ref="B72:B90">IF(C72=0,"",$D$3)</f>
      </c>
      <c r="C72" s="57"/>
      <c r="D72" s="102">
        <f t="shared" si="3"/>
      </c>
      <c r="E72" s="58"/>
      <c r="F72" s="59"/>
      <c r="G72" s="58"/>
      <c r="H72" s="60"/>
      <c r="I72" s="41">
        <f t="shared" si="6"/>
      </c>
      <c r="J72" s="60"/>
      <c r="K72" s="41">
        <f t="shared" si="7"/>
      </c>
      <c r="N72" s="30"/>
      <c r="O72" s="30"/>
      <c r="P72" s="30"/>
      <c r="R72" s="30"/>
    </row>
    <row r="73" spans="1:18" ht="25.5" customHeight="1">
      <c r="A73" s="34">
        <v>67</v>
      </c>
      <c r="B73" s="91">
        <f t="shared" si="8"/>
      </c>
      <c r="C73" s="57"/>
      <c r="D73" s="102">
        <f aca="true" t="shared" si="9" ref="D73:D90">PHONETIC(C73)</f>
      </c>
      <c r="E73" s="58"/>
      <c r="F73" s="59"/>
      <c r="G73" s="58"/>
      <c r="H73" s="60"/>
      <c r="I73" s="41">
        <f t="shared" si="6"/>
      </c>
      <c r="J73" s="60"/>
      <c r="K73" s="41">
        <f t="shared" si="7"/>
      </c>
      <c r="N73" s="30"/>
      <c r="O73" s="30"/>
      <c r="P73" s="30"/>
      <c r="R73" s="30"/>
    </row>
    <row r="74" spans="1:18" ht="25.5" customHeight="1">
      <c r="A74" s="34">
        <v>68</v>
      </c>
      <c r="B74" s="91">
        <f t="shared" si="8"/>
      </c>
      <c r="C74" s="57"/>
      <c r="D74" s="102">
        <f t="shared" si="9"/>
      </c>
      <c r="E74" s="58"/>
      <c r="F74" s="59"/>
      <c r="G74" s="58"/>
      <c r="H74" s="60"/>
      <c r="I74" s="41">
        <f t="shared" si="6"/>
      </c>
      <c r="J74" s="60"/>
      <c r="K74" s="41">
        <f t="shared" si="7"/>
      </c>
      <c r="N74" s="30"/>
      <c r="O74" s="30"/>
      <c r="P74" s="30"/>
      <c r="R74" s="30"/>
    </row>
    <row r="75" spans="1:18" ht="25.5" customHeight="1">
      <c r="A75" s="34">
        <v>69</v>
      </c>
      <c r="B75" s="91">
        <f t="shared" si="8"/>
      </c>
      <c r="C75" s="57"/>
      <c r="D75" s="102">
        <f t="shared" si="9"/>
      </c>
      <c r="E75" s="58"/>
      <c r="F75" s="59"/>
      <c r="G75" s="58"/>
      <c r="H75" s="60"/>
      <c r="I75" s="41">
        <f t="shared" si="6"/>
      </c>
      <c r="J75" s="60"/>
      <c r="K75" s="41">
        <f t="shared" si="7"/>
      </c>
      <c r="N75" s="30"/>
      <c r="O75" s="30"/>
      <c r="P75" s="30"/>
      <c r="R75" s="30"/>
    </row>
    <row r="76" spans="1:18" ht="25.5" customHeight="1">
      <c r="A76" s="34">
        <v>70</v>
      </c>
      <c r="B76" s="91">
        <f t="shared" si="8"/>
      </c>
      <c r="C76" s="57"/>
      <c r="D76" s="102">
        <f t="shared" si="9"/>
      </c>
      <c r="E76" s="58"/>
      <c r="F76" s="59"/>
      <c r="G76" s="58"/>
      <c r="H76" s="60"/>
      <c r="I76" s="41">
        <f t="shared" si="6"/>
      </c>
      <c r="J76" s="60"/>
      <c r="K76" s="41">
        <f t="shared" si="7"/>
      </c>
      <c r="N76" s="30"/>
      <c r="O76" s="30"/>
      <c r="P76" s="30"/>
      <c r="R76" s="30"/>
    </row>
    <row r="77" spans="1:18" ht="25.5" customHeight="1">
      <c r="A77" s="34">
        <v>71</v>
      </c>
      <c r="B77" s="91">
        <f t="shared" si="8"/>
      </c>
      <c r="C77" s="57"/>
      <c r="D77" s="102">
        <f t="shared" si="9"/>
      </c>
      <c r="E77" s="58"/>
      <c r="F77" s="59"/>
      <c r="G77" s="58"/>
      <c r="H77" s="60"/>
      <c r="I77" s="41">
        <f t="shared" si="6"/>
      </c>
      <c r="J77" s="60"/>
      <c r="K77" s="41">
        <f t="shared" si="7"/>
      </c>
      <c r="N77" s="30"/>
      <c r="O77" s="30"/>
      <c r="P77" s="30"/>
      <c r="R77" s="30"/>
    </row>
    <row r="78" spans="1:18" ht="25.5" customHeight="1">
      <c r="A78" s="34">
        <v>72</v>
      </c>
      <c r="B78" s="91">
        <f t="shared" si="8"/>
      </c>
      <c r="C78" s="57"/>
      <c r="D78" s="102">
        <f t="shared" si="9"/>
      </c>
      <c r="E78" s="58"/>
      <c r="F78" s="59"/>
      <c r="G78" s="58"/>
      <c r="H78" s="60"/>
      <c r="I78" s="41">
        <f t="shared" si="6"/>
      </c>
      <c r="J78" s="60"/>
      <c r="K78" s="41">
        <f t="shared" si="7"/>
      </c>
      <c r="N78" s="30"/>
      <c r="O78" s="30"/>
      <c r="P78" s="30"/>
      <c r="R78" s="30"/>
    </row>
    <row r="79" spans="1:18" ht="25.5" customHeight="1">
      <c r="A79" s="34">
        <v>73</v>
      </c>
      <c r="B79" s="91">
        <f t="shared" si="8"/>
      </c>
      <c r="C79" s="57"/>
      <c r="D79" s="102">
        <f t="shared" si="9"/>
      </c>
      <c r="E79" s="58"/>
      <c r="F79" s="59"/>
      <c r="G79" s="58"/>
      <c r="H79" s="60"/>
      <c r="I79" s="41">
        <f t="shared" si="6"/>
      </c>
      <c r="J79" s="60"/>
      <c r="K79" s="41">
        <f t="shared" si="7"/>
      </c>
      <c r="N79" s="30"/>
      <c r="O79" s="30"/>
      <c r="P79" s="30"/>
      <c r="R79" s="30"/>
    </row>
    <row r="80" spans="1:18" ht="25.5" customHeight="1">
      <c r="A80" s="34">
        <v>74</v>
      </c>
      <c r="B80" s="91">
        <f t="shared" si="8"/>
      </c>
      <c r="C80" s="57"/>
      <c r="D80" s="102">
        <f t="shared" si="9"/>
      </c>
      <c r="E80" s="58"/>
      <c r="F80" s="59"/>
      <c r="G80" s="58"/>
      <c r="H80" s="60"/>
      <c r="I80" s="41">
        <f t="shared" si="6"/>
      </c>
      <c r="J80" s="60"/>
      <c r="K80" s="41">
        <f t="shared" si="7"/>
      </c>
      <c r="N80" s="30"/>
      <c r="O80" s="30"/>
      <c r="P80" s="30"/>
      <c r="R80" s="30"/>
    </row>
    <row r="81" spans="1:18" ht="25.5" customHeight="1">
      <c r="A81" s="34">
        <v>75</v>
      </c>
      <c r="B81" s="91">
        <f t="shared" si="8"/>
      </c>
      <c r="C81" s="57"/>
      <c r="D81" s="102">
        <f t="shared" si="9"/>
      </c>
      <c r="E81" s="58"/>
      <c r="F81" s="59"/>
      <c r="G81" s="58"/>
      <c r="H81" s="60"/>
      <c r="I81" s="41">
        <f t="shared" si="6"/>
      </c>
      <c r="J81" s="60"/>
      <c r="K81" s="41">
        <f t="shared" si="7"/>
      </c>
      <c r="N81" s="30"/>
      <c r="O81" s="30"/>
      <c r="P81" s="30"/>
      <c r="R81" s="30"/>
    </row>
    <row r="82" spans="1:18" ht="25.5" customHeight="1">
      <c r="A82" s="34">
        <v>76</v>
      </c>
      <c r="B82" s="91">
        <f t="shared" si="8"/>
      </c>
      <c r="C82" s="57"/>
      <c r="D82" s="102">
        <f t="shared" si="9"/>
      </c>
      <c r="E82" s="58"/>
      <c r="F82" s="59"/>
      <c r="G82" s="58"/>
      <c r="H82" s="60"/>
      <c r="I82" s="41">
        <f t="shared" si="6"/>
      </c>
      <c r="J82" s="60"/>
      <c r="K82" s="41">
        <f t="shared" si="7"/>
      </c>
      <c r="N82" s="30"/>
      <c r="O82" s="30"/>
      <c r="P82" s="30"/>
      <c r="R82" s="30"/>
    </row>
    <row r="83" spans="1:18" ht="25.5" customHeight="1">
      <c r="A83" s="34">
        <v>77</v>
      </c>
      <c r="B83" s="91">
        <f t="shared" si="8"/>
      </c>
      <c r="C83" s="57"/>
      <c r="D83" s="102">
        <f t="shared" si="9"/>
      </c>
      <c r="E83" s="58"/>
      <c r="F83" s="59"/>
      <c r="G83" s="58"/>
      <c r="H83" s="60"/>
      <c r="I83" s="41">
        <f t="shared" si="6"/>
      </c>
      <c r="J83" s="60"/>
      <c r="K83" s="41">
        <f t="shared" si="7"/>
      </c>
      <c r="N83" s="30"/>
      <c r="O83" s="30"/>
      <c r="P83" s="30"/>
      <c r="R83" s="30"/>
    </row>
    <row r="84" spans="1:18" ht="25.5" customHeight="1">
      <c r="A84" s="34">
        <v>78</v>
      </c>
      <c r="B84" s="91">
        <f t="shared" si="8"/>
      </c>
      <c r="C84" s="57"/>
      <c r="D84" s="102">
        <f t="shared" si="9"/>
      </c>
      <c r="E84" s="58"/>
      <c r="F84" s="59"/>
      <c r="G84" s="58"/>
      <c r="H84" s="60"/>
      <c r="I84" s="41">
        <f t="shared" si="6"/>
      </c>
      <c r="J84" s="60"/>
      <c r="K84" s="41">
        <f t="shared" si="7"/>
      </c>
      <c r="N84" s="30"/>
      <c r="O84" s="30"/>
      <c r="P84" s="30"/>
      <c r="R84" s="30"/>
    </row>
    <row r="85" spans="1:18" ht="25.5" customHeight="1">
      <c r="A85" s="34">
        <v>79</v>
      </c>
      <c r="B85" s="91">
        <f t="shared" si="8"/>
      </c>
      <c r="C85" s="57"/>
      <c r="D85" s="102">
        <f t="shared" si="9"/>
      </c>
      <c r="E85" s="58"/>
      <c r="F85" s="59"/>
      <c r="G85" s="58"/>
      <c r="H85" s="60"/>
      <c r="I85" s="41">
        <f t="shared" si="6"/>
      </c>
      <c r="J85" s="60"/>
      <c r="K85" s="41">
        <f t="shared" si="7"/>
      </c>
      <c r="N85" s="30"/>
      <c r="O85" s="30"/>
      <c r="P85" s="30"/>
      <c r="R85" s="30"/>
    </row>
    <row r="86" spans="1:18" ht="25.5" customHeight="1">
      <c r="A86" s="34">
        <v>80</v>
      </c>
      <c r="B86" s="91">
        <f t="shared" si="8"/>
      </c>
      <c r="C86" s="57"/>
      <c r="D86" s="102">
        <f t="shared" si="9"/>
      </c>
      <c r="E86" s="58"/>
      <c r="F86" s="59"/>
      <c r="G86" s="58"/>
      <c r="H86" s="60"/>
      <c r="I86" s="41">
        <f t="shared" si="6"/>
      </c>
      <c r="J86" s="60"/>
      <c r="K86" s="41">
        <f t="shared" si="7"/>
      </c>
      <c r="N86" s="30"/>
      <c r="O86" s="30"/>
      <c r="P86" s="30"/>
      <c r="R86" s="30"/>
    </row>
    <row r="87" spans="1:18" ht="25.5" customHeight="1">
      <c r="A87" s="34">
        <v>81</v>
      </c>
      <c r="B87" s="91">
        <f t="shared" si="8"/>
      </c>
      <c r="C87" s="57"/>
      <c r="D87" s="102">
        <f t="shared" si="9"/>
      </c>
      <c r="E87" s="58"/>
      <c r="F87" s="59"/>
      <c r="G87" s="58"/>
      <c r="H87" s="60"/>
      <c r="I87" s="41">
        <f t="shared" si="6"/>
      </c>
      <c r="J87" s="60"/>
      <c r="K87" s="41">
        <f t="shared" si="7"/>
      </c>
      <c r="N87" s="30"/>
      <c r="O87" s="30"/>
      <c r="P87" s="30"/>
      <c r="R87" s="30"/>
    </row>
    <row r="88" spans="1:18" ht="25.5" customHeight="1">
      <c r="A88" s="34">
        <v>82</v>
      </c>
      <c r="B88" s="91">
        <f t="shared" si="8"/>
      </c>
      <c r="C88" s="57"/>
      <c r="D88" s="102">
        <f t="shared" si="9"/>
      </c>
      <c r="E88" s="58"/>
      <c r="F88" s="59"/>
      <c r="G88" s="58"/>
      <c r="H88" s="60"/>
      <c r="I88" s="41">
        <f t="shared" si="6"/>
      </c>
      <c r="J88" s="60"/>
      <c r="K88" s="41">
        <f t="shared" si="7"/>
      </c>
      <c r="N88" s="30"/>
      <c r="O88" s="30"/>
      <c r="P88" s="30"/>
      <c r="R88" s="30"/>
    </row>
    <row r="89" spans="1:18" ht="25.5" customHeight="1">
      <c r="A89" s="34">
        <v>83</v>
      </c>
      <c r="B89" s="91">
        <f t="shared" si="8"/>
      </c>
      <c r="C89" s="57"/>
      <c r="D89" s="102">
        <f t="shared" si="9"/>
      </c>
      <c r="E89" s="58"/>
      <c r="F89" s="59"/>
      <c r="G89" s="58"/>
      <c r="H89" s="60"/>
      <c r="I89" s="41">
        <f t="shared" si="6"/>
      </c>
      <c r="J89" s="60"/>
      <c r="K89" s="41">
        <f t="shared" si="7"/>
      </c>
      <c r="N89" s="30"/>
      <c r="O89" s="30"/>
      <c r="P89" s="30"/>
      <c r="R89" s="30"/>
    </row>
    <row r="90" spans="1:18" ht="25.5" customHeight="1">
      <c r="A90" s="34">
        <v>84</v>
      </c>
      <c r="B90" s="91">
        <f t="shared" si="8"/>
      </c>
      <c r="C90" s="57"/>
      <c r="D90" s="102">
        <f t="shared" si="9"/>
      </c>
      <c r="E90" s="58"/>
      <c r="F90" s="59"/>
      <c r="G90" s="58"/>
      <c r="H90" s="60"/>
      <c r="I90" s="41">
        <f t="shared" si="6"/>
      </c>
      <c r="J90" s="60"/>
      <c r="K90" s="41">
        <f t="shared" si="7"/>
      </c>
      <c r="N90" s="30"/>
      <c r="O90" s="30"/>
      <c r="P90" s="30"/>
      <c r="R90" s="30"/>
    </row>
    <row r="91" spans="1:18" ht="25.5" customHeight="1">
      <c r="A91" s="241" t="s">
        <v>15</v>
      </c>
      <c r="B91" s="242"/>
      <c r="C91" s="72" t="str">
        <f>COUNTA(C7:C90)&amp;"名"</f>
        <v>1名</v>
      </c>
      <c r="D91" s="73"/>
      <c r="E91" s="74"/>
      <c r="F91" s="54"/>
      <c r="G91" s="40"/>
      <c r="H91" s="43" t="s">
        <v>15</v>
      </c>
      <c r="I91" s="44" t="str">
        <f>COUNTA(H7:H90)&amp;"名"</f>
        <v>1名</v>
      </c>
      <c r="J91" s="43" t="s">
        <v>15</v>
      </c>
      <c r="K91" s="44" t="str">
        <f>COUNTA(J7:J90)&amp;"名"</f>
        <v>1名</v>
      </c>
      <c r="N91" s="30"/>
      <c r="O91" s="30"/>
      <c r="P91" s="30"/>
      <c r="R91" s="30"/>
    </row>
  </sheetData>
  <sheetProtection sheet="1" objects="1" scenarios="1" selectLockedCells="1"/>
  <mergeCells count="14">
    <mergeCell ref="A91:B91"/>
    <mergeCell ref="M1:N1"/>
    <mergeCell ref="E5:E6"/>
    <mergeCell ref="C5:C6"/>
    <mergeCell ref="F5:F6"/>
    <mergeCell ref="G5:G6"/>
    <mergeCell ref="Q1:R1"/>
    <mergeCell ref="D3:G3"/>
    <mergeCell ref="J3:K3"/>
    <mergeCell ref="A5:A6"/>
    <mergeCell ref="B5:B6"/>
    <mergeCell ref="D5:D6"/>
    <mergeCell ref="H5:I5"/>
    <mergeCell ref="J5:K5"/>
  </mergeCells>
  <dataValidations count="6">
    <dataValidation type="list" allowBlank="1" showInputMessage="1" showErrorMessage="1" sqref="G7:G90">
      <formula1>$T$3:$T$16</formula1>
    </dataValidation>
    <dataValidation type="list" allowBlank="1" showInputMessage="1" showErrorMessage="1" sqref="E7:E90">
      <formula1>$S$3:$S$18</formula1>
    </dataValidation>
    <dataValidation type="whole" allowBlank="1" showInputMessage="1" showErrorMessage="1" prompt="組手競技一覧から番号を入力してください" error="２０から４６までの数字を入力してください" sqref="J7:J90">
      <formula1>20</formula1>
      <formula2>46</formula2>
    </dataValidation>
    <dataValidation type="whole" allowBlank="1" showInputMessage="1" showErrorMessage="1" prompt="形競技一覧から番号を入力してください" error="１から１９までの数字を入力してください" sqref="H7:H90">
      <formula1>1</formula1>
      <formula2>19</formula2>
    </dataValidation>
    <dataValidation type="list" allowBlank="1" showInputMessage="1" showErrorMessage="1" prompt="男性か女性を選択" sqref="F7:F91">
      <formula1>$U$3:$U$5</formula1>
    </dataValidation>
    <dataValidation allowBlank="1" showInputMessage="1" showErrorMessage="1" imeMode="fullKatakana" sqref="D1:D5 D7:D65536"/>
  </dataValidations>
  <printOptions/>
  <pageMargins left="0.33" right="0.07" top="0.75" bottom="0.75" header="0.31" footer="0.31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" sqref="H2"/>
    </sheetView>
  </sheetViews>
  <sheetFormatPr defaultColWidth="9.00390625" defaultRowHeight="25.5" customHeight="1"/>
  <cols>
    <col min="1" max="1" width="3.375" style="0" customWidth="1"/>
    <col min="2" max="2" width="15.625" style="33" customWidth="1"/>
    <col min="3" max="3" width="12.625" style="33" customWidth="1"/>
    <col min="4" max="4" width="12.625" style="0" customWidth="1"/>
    <col min="5" max="5" width="5.25390625" style="0" customWidth="1"/>
    <col min="6" max="6" width="5.25390625" style="27" customWidth="1"/>
    <col min="7" max="7" width="7.25390625" style="0" customWidth="1"/>
    <col min="8" max="8" width="4.875" style="28" customWidth="1"/>
    <col min="9" max="9" width="15.25390625" style="0" customWidth="1"/>
    <col min="10" max="10" width="5.00390625" style="28" customWidth="1"/>
    <col min="11" max="11" width="15.25390625" style="0" customWidth="1"/>
    <col min="12" max="12" width="6.375" style="0" customWidth="1"/>
    <col min="13" max="13" width="5.25390625" style="45" customWidth="1"/>
    <col min="14" max="14" width="30.625" style="20" customWidth="1"/>
    <col min="15" max="15" width="8.625" style="20" customWidth="1"/>
    <col min="16" max="16" width="5.25390625" style="20" customWidth="1"/>
    <col min="17" max="17" width="5.875" style="45" customWidth="1"/>
    <col min="18" max="18" width="33.75390625" style="20" customWidth="1"/>
    <col min="19" max="21" width="0" style="0" hidden="1" customWidth="1"/>
    <col min="22" max="22" width="8.625" style="0" customWidth="1"/>
  </cols>
  <sheetData>
    <row r="1" spans="2:22" ht="25.5" customHeight="1" thickBot="1">
      <c r="B1" s="28" t="str">
        <f>'参加申込書'!A1</f>
        <v>流山市秋季空手道大会参加申込書　　　　　</v>
      </c>
      <c r="C1" s="28"/>
      <c r="J1" s="3" t="s">
        <v>0</v>
      </c>
      <c r="K1" s="95"/>
      <c r="L1" s="46"/>
      <c r="M1" s="243" t="s">
        <v>71</v>
      </c>
      <c r="N1" s="244"/>
      <c r="O1" s="48"/>
      <c r="P1" s="28"/>
      <c r="Q1" s="247" t="s">
        <v>72</v>
      </c>
      <c r="R1" s="248"/>
      <c r="S1" s="105"/>
      <c r="T1" s="105"/>
      <c r="U1" s="105"/>
      <c r="V1" s="104"/>
    </row>
    <row r="2" spans="2:22" ht="25.5" customHeight="1">
      <c r="B2" s="118" t="s">
        <v>183</v>
      </c>
      <c r="I2" s="56" t="s">
        <v>164</v>
      </c>
      <c r="J2" s="250"/>
      <c r="K2" s="250"/>
      <c r="L2" s="46"/>
      <c r="M2" s="50">
        <v>1</v>
      </c>
      <c r="N2" s="51" t="s">
        <v>110</v>
      </c>
      <c r="O2" s="52"/>
      <c r="Q2" s="50">
        <v>20</v>
      </c>
      <c r="R2" s="31" t="s">
        <v>111</v>
      </c>
      <c r="V2" s="49"/>
    </row>
    <row r="3" spans="2:22" ht="25.5" customHeight="1">
      <c r="B3" s="53"/>
      <c r="C3" s="53" t="s">
        <v>112</v>
      </c>
      <c r="D3" s="249"/>
      <c r="E3" s="249"/>
      <c r="F3" s="249"/>
      <c r="G3" s="249"/>
      <c r="H3" s="55"/>
      <c r="I3" s="56" t="s">
        <v>70</v>
      </c>
      <c r="J3" s="250"/>
      <c r="K3" s="250"/>
      <c r="M3" s="50">
        <v>2</v>
      </c>
      <c r="N3" s="51" t="s">
        <v>113</v>
      </c>
      <c r="O3" s="52" t="s">
        <v>114</v>
      </c>
      <c r="Q3" s="50">
        <v>21</v>
      </c>
      <c r="R3" s="31" t="s">
        <v>115</v>
      </c>
      <c r="V3" s="49"/>
    </row>
    <row r="4" spans="1:22" ht="25.5" customHeight="1">
      <c r="A4" s="46"/>
      <c r="M4" s="50">
        <v>3</v>
      </c>
      <c r="N4" s="51" t="s">
        <v>116</v>
      </c>
      <c r="O4" s="52" t="s">
        <v>117</v>
      </c>
      <c r="P4" s="31"/>
      <c r="Q4" s="50">
        <v>22</v>
      </c>
      <c r="R4" s="31" t="s">
        <v>118</v>
      </c>
      <c r="S4" t="s">
        <v>73</v>
      </c>
      <c r="T4" t="s">
        <v>74</v>
      </c>
      <c r="U4" t="s">
        <v>89</v>
      </c>
      <c r="V4" s="49"/>
    </row>
    <row r="5" spans="1:22" ht="20.25" customHeight="1">
      <c r="A5" s="231"/>
      <c r="B5" s="233" t="s">
        <v>69</v>
      </c>
      <c r="C5" s="233" t="s">
        <v>75</v>
      </c>
      <c r="D5" s="235" t="s">
        <v>76</v>
      </c>
      <c r="E5" s="233" t="s">
        <v>77</v>
      </c>
      <c r="F5" s="233" t="s">
        <v>78</v>
      </c>
      <c r="G5" s="245" t="s">
        <v>79</v>
      </c>
      <c r="H5" s="237" t="s">
        <v>80</v>
      </c>
      <c r="I5" s="238"/>
      <c r="J5" s="239" t="s">
        <v>81</v>
      </c>
      <c r="K5" s="240"/>
      <c r="M5" s="50">
        <v>4</v>
      </c>
      <c r="N5" s="51" t="s">
        <v>119</v>
      </c>
      <c r="O5" s="52" t="s">
        <v>120</v>
      </c>
      <c r="P5" s="36"/>
      <c r="Q5" s="50">
        <v>23</v>
      </c>
      <c r="R5" s="31" t="s">
        <v>121</v>
      </c>
      <c r="S5" t="s">
        <v>82</v>
      </c>
      <c r="T5" t="s">
        <v>83</v>
      </c>
      <c r="U5" t="s">
        <v>122</v>
      </c>
      <c r="V5" s="49"/>
    </row>
    <row r="6" spans="1:22" ht="20.25" customHeight="1">
      <c r="A6" s="232"/>
      <c r="B6" s="234"/>
      <c r="C6" s="234"/>
      <c r="D6" s="236"/>
      <c r="E6" s="234"/>
      <c r="F6" s="234"/>
      <c r="G6" s="246"/>
      <c r="H6" s="37" t="s">
        <v>84</v>
      </c>
      <c r="I6" s="38" t="s">
        <v>85</v>
      </c>
      <c r="J6" s="37" t="s">
        <v>84</v>
      </c>
      <c r="K6" s="38" t="s">
        <v>85</v>
      </c>
      <c r="M6" s="50">
        <v>5</v>
      </c>
      <c r="N6" s="51" t="s">
        <v>123</v>
      </c>
      <c r="O6" s="52" t="s">
        <v>120</v>
      </c>
      <c r="P6" s="31"/>
      <c r="Q6" s="50">
        <v>24</v>
      </c>
      <c r="R6" s="31" t="s">
        <v>124</v>
      </c>
      <c r="S6" t="s">
        <v>86</v>
      </c>
      <c r="T6" t="s">
        <v>87</v>
      </c>
      <c r="V6" s="49"/>
    </row>
    <row r="7" spans="1:22" ht="25.5" customHeight="1">
      <c r="A7" s="115">
        <v>1</v>
      </c>
      <c r="B7" s="112">
        <f>IF(C7=0,"",$D$3)</f>
      </c>
      <c r="C7" s="113"/>
      <c r="D7" s="114">
        <f>PHONETIC(C7)</f>
      </c>
      <c r="E7" s="58"/>
      <c r="F7" s="59"/>
      <c r="G7" s="58"/>
      <c r="H7" s="60"/>
      <c r="I7" s="61">
        <f aca="true" t="shared" si="0" ref="I7:I38">IF(H7="","",VLOOKUP(H7,$M$2:$N$20,2))</f>
      </c>
      <c r="J7" s="60"/>
      <c r="K7" s="41">
        <f>IF(J7="","",VLOOKUP(J7,$Q$2:$R$51,2))</f>
      </c>
      <c r="M7" s="50">
        <v>6</v>
      </c>
      <c r="N7" s="51" t="s">
        <v>125</v>
      </c>
      <c r="O7" s="52"/>
      <c r="P7" s="31"/>
      <c r="Q7" s="50">
        <v>25</v>
      </c>
      <c r="R7" s="31" t="s">
        <v>126</v>
      </c>
      <c r="S7" t="s">
        <v>88</v>
      </c>
      <c r="T7" t="s">
        <v>90</v>
      </c>
      <c r="V7" s="49"/>
    </row>
    <row r="8" spans="1:22" ht="25.5" customHeight="1">
      <c r="A8" s="115">
        <v>2</v>
      </c>
      <c r="B8" s="112">
        <f aca="true" t="shared" si="1" ref="B8:B71">IF(C8=0,"",$D$3)</f>
      </c>
      <c r="C8" s="113"/>
      <c r="D8" s="114">
        <f aca="true" t="shared" si="2" ref="D8:D71">PHONETIC(C8)</f>
      </c>
      <c r="E8" s="58"/>
      <c r="F8" s="59"/>
      <c r="G8" s="58"/>
      <c r="H8" s="60"/>
      <c r="I8" s="41">
        <f t="shared" si="0"/>
      </c>
      <c r="J8" s="60"/>
      <c r="K8" s="41">
        <f aca="true" t="shared" si="3" ref="K8:K71">IF(J8="","",VLOOKUP(J8,$Q$2:$R$51,2))</f>
      </c>
      <c r="M8" s="50">
        <v>7</v>
      </c>
      <c r="N8" s="51" t="s">
        <v>127</v>
      </c>
      <c r="O8" s="52"/>
      <c r="P8" s="31"/>
      <c r="Q8" s="50">
        <v>26</v>
      </c>
      <c r="R8" s="31" t="s">
        <v>128</v>
      </c>
      <c r="S8" t="s">
        <v>91</v>
      </c>
      <c r="T8" t="s">
        <v>92</v>
      </c>
      <c r="V8" s="49"/>
    </row>
    <row r="9" spans="1:22" ht="25.5" customHeight="1">
      <c r="A9" s="115">
        <v>3</v>
      </c>
      <c r="B9" s="112">
        <f t="shared" si="1"/>
      </c>
      <c r="C9" s="113"/>
      <c r="D9" s="114">
        <f t="shared" si="2"/>
      </c>
      <c r="E9" s="58"/>
      <c r="F9" s="59"/>
      <c r="G9" s="58"/>
      <c r="H9" s="60"/>
      <c r="I9" s="41">
        <f t="shared" si="0"/>
      </c>
      <c r="J9" s="60"/>
      <c r="K9" s="41">
        <f t="shared" si="3"/>
      </c>
      <c r="M9" s="50">
        <v>8</v>
      </c>
      <c r="N9" s="51" t="s">
        <v>129</v>
      </c>
      <c r="O9" s="52"/>
      <c r="P9" s="31"/>
      <c r="Q9" s="50">
        <v>27</v>
      </c>
      <c r="R9" s="31" t="s">
        <v>130</v>
      </c>
      <c r="S9" t="s">
        <v>93</v>
      </c>
      <c r="T9" t="s">
        <v>94</v>
      </c>
      <c r="V9" s="49"/>
    </row>
    <row r="10" spans="1:22" ht="25.5" customHeight="1">
      <c r="A10" s="115">
        <v>4</v>
      </c>
      <c r="B10" s="112">
        <f t="shared" si="1"/>
      </c>
      <c r="C10" s="113"/>
      <c r="D10" s="114">
        <f t="shared" si="2"/>
      </c>
      <c r="E10" s="58"/>
      <c r="F10" s="59"/>
      <c r="G10" s="58"/>
      <c r="H10" s="60"/>
      <c r="I10" s="41">
        <f t="shared" si="0"/>
      </c>
      <c r="J10" s="60"/>
      <c r="K10" s="41">
        <f t="shared" si="3"/>
      </c>
      <c r="M10" s="50">
        <v>9</v>
      </c>
      <c r="N10" s="51" t="s">
        <v>131</v>
      </c>
      <c r="O10" s="52"/>
      <c r="P10" s="31"/>
      <c r="Q10" s="50">
        <v>28</v>
      </c>
      <c r="R10" s="31" t="s">
        <v>132</v>
      </c>
      <c r="S10" t="s">
        <v>95</v>
      </c>
      <c r="T10" t="s">
        <v>96</v>
      </c>
      <c r="V10" s="49"/>
    </row>
    <row r="11" spans="1:22" ht="25.5" customHeight="1">
      <c r="A11" s="115">
        <v>5</v>
      </c>
      <c r="B11" s="112">
        <f t="shared" si="1"/>
      </c>
      <c r="C11" s="113"/>
      <c r="D11" s="114">
        <f t="shared" si="2"/>
      </c>
      <c r="E11" s="58"/>
      <c r="F11" s="59"/>
      <c r="G11" s="58"/>
      <c r="H11" s="60"/>
      <c r="I11" s="41">
        <f t="shared" si="0"/>
      </c>
      <c r="J11" s="60"/>
      <c r="K11" s="41">
        <f t="shared" si="3"/>
      </c>
      <c r="M11" s="50">
        <v>10</v>
      </c>
      <c r="N11" s="51" t="s">
        <v>133</v>
      </c>
      <c r="O11" s="52"/>
      <c r="P11" s="31"/>
      <c r="Q11" s="50">
        <v>29</v>
      </c>
      <c r="R11" s="31" t="s">
        <v>134</v>
      </c>
      <c r="S11" t="s">
        <v>97</v>
      </c>
      <c r="T11" t="s">
        <v>98</v>
      </c>
      <c r="V11" s="49"/>
    </row>
    <row r="12" spans="1:22" ht="25.5" customHeight="1">
      <c r="A12" s="115">
        <v>6</v>
      </c>
      <c r="B12" s="112">
        <f t="shared" si="1"/>
      </c>
      <c r="C12" s="113"/>
      <c r="D12" s="114">
        <f>PHONETIC(C12)</f>
      </c>
      <c r="E12" s="58"/>
      <c r="F12" s="59"/>
      <c r="G12" s="58"/>
      <c r="H12" s="55"/>
      <c r="I12" s="62">
        <f t="shared" si="0"/>
      </c>
      <c r="J12" s="60"/>
      <c r="K12" s="41">
        <f t="shared" si="3"/>
      </c>
      <c r="M12" s="50">
        <v>11</v>
      </c>
      <c r="N12" s="51" t="s">
        <v>135</v>
      </c>
      <c r="O12" s="52"/>
      <c r="P12" s="31"/>
      <c r="Q12" s="50">
        <v>30</v>
      </c>
      <c r="R12" s="31" t="s">
        <v>136</v>
      </c>
      <c r="S12" t="s">
        <v>99</v>
      </c>
      <c r="T12" t="s">
        <v>100</v>
      </c>
      <c r="V12" s="49"/>
    </row>
    <row r="13" spans="1:22" ht="25.5" customHeight="1">
      <c r="A13" s="115">
        <v>7</v>
      </c>
      <c r="B13" s="112">
        <f t="shared" si="1"/>
      </c>
      <c r="C13" s="113"/>
      <c r="D13" s="114">
        <f t="shared" si="2"/>
      </c>
      <c r="E13" s="58"/>
      <c r="F13" s="59"/>
      <c r="G13" s="58"/>
      <c r="H13" s="63"/>
      <c r="I13" s="41">
        <f t="shared" si="0"/>
      </c>
      <c r="J13" s="60"/>
      <c r="K13" s="41">
        <f t="shared" si="3"/>
      </c>
      <c r="M13" s="50">
        <v>12</v>
      </c>
      <c r="N13" s="51" t="s">
        <v>137</v>
      </c>
      <c r="O13" s="52"/>
      <c r="P13" s="31"/>
      <c r="Q13" s="50">
        <v>31</v>
      </c>
      <c r="R13" s="31" t="s">
        <v>138</v>
      </c>
      <c r="S13" t="s">
        <v>101</v>
      </c>
      <c r="T13" t="s">
        <v>102</v>
      </c>
      <c r="V13" s="49"/>
    </row>
    <row r="14" spans="1:22" ht="25.5" customHeight="1">
      <c r="A14" s="115">
        <v>8</v>
      </c>
      <c r="B14" s="112">
        <f t="shared" si="1"/>
      </c>
      <c r="C14" s="113"/>
      <c r="D14" s="114">
        <f t="shared" si="2"/>
      </c>
      <c r="E14" s="58"/>
      <c r="F14" s="59"/>
      <c r="G14" s="58"/>
      <c r="H14" s="60"/>
      <c r="I14" s="41">
        <f t="shared" si="0"/>
      </c>
      <c r="J14" s="60"/>
      <c r="K14" s="41">
        <f t="shared" si="3"/>
      </c>
      <c r="M14" s="50">
        <v>13</v>
      </c>
      <c r="N14" s="51" t="s">
        <v>139</v>
      </c>
      <c r="O14" s="52"/>
      <c r="P14" s="31"/>
      <c r="Q14" s="50">
        <v>32</v>
      </c>
      <c r="R14" s="31" t="s">
        <v>140</v>
      </c>
      <c r="S14" t="s">
        <v>103</v>
      </c>
      <c r="T14" t="s">
        <v>104</v>
      </c>
      <c r="V14" s="49"/>
    </row>
    <row r="15" spans="1:22" ht="25.5" customHeight="1">
      <c r="A15" s="115">
        <v>9</v>
      </c>
      <c r="B15" s="112">
        <f t="shared" si="1"/>
      </c>
      <c r="C15" s="113"/>
      <c r="D15" s="114">
        <f t="shared" si="2"/>
      </c>
      <c r="E15" s="58"/>
      <c r="F15" s="59"/>
      <c r="G15" s="58"/>
      <c r="H15" s="60"/>
      <c r="I15" s="41">
        <f t="shared" si="0"/>
      </c>
      <c r="J15" s="60"/>
      <c r="K15" s="41">
        <f t="shared" si="3"/>
      </c>
      <c r="M15" s="50">
        <v>14</v>
      </c>
      <c r="N15" s="31"/>
      <c r="O15" s="39"/>
      <c r="P15" s="31"/>
      <c r="Q15" s="50">
        <v>33</v>
      </c>
      <c r="R15" s="31" t="s">
        <v>141</v>
      </c>
      <c r="S15" t="s">
        <v>105</v>
      </c>
      <c r="T15" t="s">
        <v>106</v>
      </c>
      <c r="V15" s="49"/>
    </row>
    <row r="16" spans="1:22" ht="25.5" customHeight="1">
      <c r="A16" s="115">
        <v>10</v>
      </c>
      <c r="B16" s="112">
        <f t="shared" si="1"/>
      </c>
      <c r="C16" s="113"/>
      <c r="D16" s="114">
        <f t="shared" si="2"/>
      </c>
      <c r="E16" s="58"/>
      <c r="F16" s="59"/>
      <c r="G16" s="58"/>
      <c r="H16" s="60"/>
      <c r="I16" s="41">
        <f t="shared" si="0"/>
      </c>
      <c r="J16" s="60"/>
      <c r="K16" s="41">
        <f t="shared" si="3"/>
      </c>
      <c r="M16" s="50">
        <v>15</v>
      </c>
      <c r="N16" s="31"/>
      <c r="O16" s="39"/>
      <c r="P16" s="31"/>
      <c r="Q16" s="50">
        <v>34</v>
      </c>
      <c r="R16" s="31" t="s">
        <v>163</v>
      </c>
      <c r="S16" t="s">
        <v>107</v>
      </c>
      <c r="T16" t="s">
        <v>108</v>
      </c>
      <c r="V16" s="49"/>
    </row>
    <row r="17" spans="1:22" ht="25.5" customHeight="1">
      <c r="A17" s="115">
        <v>11</v>
      </c>
      <c r="B17" s="112">
        <f t="shared" si="1"/>
      </c>
      <c r="C17" s="113"/>
      <c r="D17" s="114">
        <f t="shared" si="2"/>
      </c>
      <c r="E17" s="58"/>
      <c r="F17" s="59"/>
      <c r="G17" s="58"/>
      <c r="H17" s="60"/>
      <c r="I17" s="41">
        <f t="shared" si="0"/>
      </c>
      <c r="J17" s="60"/>
      <c r="K17" s="41">
        <f t="shared" si="3"/>
      </c>
      <c r="M17" s="50">
        <v>16</v>
      </c>
      <c r="N17" s="31" t="s">
        <v>143</v>
      </c>
      <c r="O17" s="39" t="s">
        <v>114</v>
      </c>
      <c r="P17" s="31"/>
      <c r="Q17" s="50">
        <v>35</v>
      </c>
      <c r="R17" s="31" t="s">
        <v>144</v>
      </c>
      <c r="S17" t="s">
        <v>109</v>
      </c>
      <c r="V17" s="49"/>
    </row>
    <row r="18" spans="1:22" ht="25.5" customHeight="1">
      <c r="A18" s="115">
        <v>12</v>
      </c>
      <c r="B18" s="112">
        <f t="shared" si="1"/>
      </c>
      <c r="C18" s="113"/>
      <c r="D18" s="114">
        <f t="shared" si="2"/>
      </c>
      <c r="E18" s="58"/>
      <c r="F18" s="59"/>
      <c r="G18" s="58"/>
      <c r="H18" s="60"/>
      <c r="I18" s="41">
        <f t="shared" si="0"/>
      </c>
      <c r="J18" s="60"/>
      <c r="K18" s="41">
        <f t="shared" si="3"/>
      </c>
      <c r="M18" s="50">
        <v>17</v>
      </c>
      <c r="N18" s="31" t="s">
        <v>145</v>
      </c>
      <c r="O18" s="39" t="s">
        <v>117</v>
      </c>
      <c r="P18" s="31"/>
      <c r="Q18" s="50">
        <v>36</v>
      </c>
      <c r="R18" s="31" t="s">
        <v>146</v>
      </c>
      <c r="V18" s="49"/>
    </row>
    <row r="19" spans="1:22" ht="25.5" customHeight="1">
      <c r="A19" s="115">
        <v>13</v>
      </c>
      <c r="B19" s="112">
        <f t="shared" si="1"/>
      </c>
      <c r="C19" s="113"/>
      <c r="D19" s="114">
        <f t="shared" si="2"/>
      </c>
      <c r="E19" s="58"/>
      <c r="F19" s="59"/>
      <c r="G19" s="58"/>
      <c r="H19" s="60"/>
      <c r="I19" s="41">
        <f t="shared" si="0"/>
      </c>
      <c r="J19" s="60"/>
      <c r="K19" s="41">
        <f t="shared" si="3"/>
      </c>
      <c r="M19" s="50">
        <v>18</v>
      </c>
      <c r="N19" s="31" t="s">
        <v>147</v>
      </c>
      <c r="O19" s="39" t="s">
        <v>120</v>
      </c>
      <c r="P19" s="31"/>
      <c r="Q19" s="50">
        <v>37</v>
      </c>
      <c r="R19" s="31" t="s">
        <v>148</v>
      </c>
      <c r="V19" s="49"/>
    </row>
    <row r="20" spans="1:22" ht="25.5" customHeight="1">
      <c r="A20" s="115">
        <v>14</v>
      </c>
      <c r="B20" s="112">
        <f t="shared" si="1"/>
      </c>
      <c r="C20" s="113"/>
      <c r="D20" s="114">
        <f t="shared" si="2"/>
      </c>
      <c r="E20" s="58"/>
      <c r="F20" s="59"/>
      <c r="G20" s="58"/>
      <c r="H20" s="60"/>
      <c r="I20" s="41">
        <f t="shared" si="0"/>
      </c>
      <c r="J20" s="60"/>
      <c r="K20" s="41">
        <f t="shared" si="3"/>
      </c>
      <c r="M20" s="50">
        <v>19</v>
      </c>
      <c r="N20" s="106"/>
      <c r="O20" s="39"/>
      <c r="P20" s="31"/>
      <c r="Q20" s="50">
        <v>38</v>
      </c>
      <c r="R20" s="31" t="s">
        <v>149</v>
      </c>
      <c r="V20" s="49"/>
    </row>
    <row r="21" spans="1:22" ht="25.5" customHeight="1">
      <c r="A21" s="115">
        <v>15</v>
      </c>
      <c r="B21" s="112">
        <f t="shared" si="1"/>
      </c>
      <c r="C21" s="113"/>
      <c r="D21" s="114">
        <f t="shared" si="2"/>
      </c>
      <c r="E21" s="58"/>
      <c r="F21" s="59"/>
      <c r="G21" s="58"/>
      <c r="H21" s="60"/>
      <c r="I21" s="41">
        <f t="shared" si="0"/>
      </c>
      <c r="J21" s="60"/>
      <c r="K21" s="41">
        <f t="shared" si="3"/>
      </c>
      <c r="M21" s="50"/>
      <c r="N21" s="106"/>
      <c r="O21" s="39"/>
      <c r="P21" s="66"/>
      <c r="Q21" s="50">
        <v>39</v>
      </c>
      <c r="R21" s="67"/>
      <c r="V21" s="49"/>
    </row>
    <row r="22" spans="1:22" ht="25.5" customHeight="1">
      <c r="A22" s="115">
        <v>16</v>
      </c>
      <c r="B22" s="112">
        <f t="shared" si="1"/>
      </c>
      <c r="C22" s="113"/>
      <c r="D22" s="114">
        <f t="shared" si="2"/>
      </c>
      <c r="E22" s="58"/>
      <c r="F22" s="59"/>
      <c r="G22" s="58"/>
      <c r="H22" s="60"/>
      <c r="I22" s="41">
        <f t="shared" si="0"/>
      </c>
      <c r="J22" s="60"/>
      <c r="K22" s="41">
        <f t="shared" si="3"/>
      </c>
      <c r="M22" s="50"/>
      <c r="N22" s="106"/>
      <c r="O22" s="39"/>
      <c r="P22" s="66"/>
      <c r="Q22" s="50">
        <v>40</v>
      </c>
      <c r="R22" s="67"/>
      <c r="V22" s="49"/>
    </row>
    <row r="23" spans="1:22" ht="25.5" customHeight="1">
      <c r="A23" s="115">
        <v>17</v>
      </c>
      <c r="B23" s="112">
        <f t="shared" si="1"/>
      </c>
      <c r="C23" s="113"/>
      <c r="D23" s="114">
        <f t="shared" si="2"/>
      </c>
      <c r="E23" s="58"/>
      <c r="F23" s="59"/>
      <c r="G23" s="58"/>
      <c r="H23" s="60"/>
      <c r="I23" s="41">
        <f t="shared" si="0"/>
      </c>
      <c r="J23" s="60"/>
      <c r="K23" s="41">
        <f t="shared" si="3"/>
      </c>
      <c r="M23" s="50"/>
      <c r="N23" s="106"/>
      <c r="O23" s="39"/>
      <c r="P23" s="66"/>
      <c r="Q23" s="50">
        <v>41</v>
      </c>
      <c r="R23" s="67" t="s">
        <v>150</v>
      </c>
      <c r="V23" s="49"/>
    </row>
    <row r="24" spans="1:22" ht="25.5" customHeight="1">
      <c r="A24" s="115">
        <v>18</v>
      </c>
      <c r="B24" s="112">
        <f t="shared" si="1"/>
      </c>
      <c r="C24" s="113"/>
      <c r="D24" s="114">
        <f t="shared" si="2"/>
      </c>
      <c r="E24" s="58"/>
      <c r="F24" s="59"/>
      <c r="G24" s="58"/>
      <c r="H24" s="60"/>
      <c r="I24" s="41">
        <f t="shared" si="0"/>
      </c>
      <c r="J24" s="60"/>
      <c r="K24" s="41">
        <f t="shared" si="3"/>
      </c>
      <c r="M24" s="50"/>
      <c r="N24" s="106"/>
      <c r="O24" s="39"/>
      <c r="P24" s="67"/>
      <c r="Q24" s="50">
        <v>42</v>
      </c>
      <c r="R24" s="67" t="s">
        <v>151</v>
      </c>
      <c r="V24" s="49"/>
    </row>
    <row r="25" spans="1:22" ht="25.5" customHeight="1">
      <c r="A25" s="115">
        <v>19</v>
      </c>
      <c r="B25" s="112">
        <f t="shared" si="1"/>
      </c>
      <c r="C25" s="113"/>
      <c r="D25" s="114">
        <f t="shared" si="2"/>
      </c>
      <c r="E25" s="58"/>
      <c r="F25" s="59"/>
      <c r="G25" s="58"/>
      <c r="H25" s="60"/>
      <c r="I25" s="41">
        <f t="shared" si="0"/>
      </c>
      <c r="J25" s="60"/>
      <c r="K25" s="41">
        <f t="shared" si="3"/>
      </c>
      <c r="M25" s="50"/>
      <c r="N25" s="106"/>
      <c r="O25" s="39"/>
      <c r="P25" s="67"/>
      <c r="Q25" s="50">
        <v>43</v>
      </c>
      <c r="R25" s="67" t="s">
        <v>152</v>
      </c>
      <c r="V25" s="49"/>
    </row>
    <row r="26" spans="1:22" ht="25.5" customHeight="1">
      <c r="A26" s="115">
        <v>20</v>
      </c>
      <c r="B26" s="112">
        <f t="shared" si="1"/>
      </c>
      <c r="C26" s="113"/>
      <c r="D26" s="114">
        <f t="shared" si="2"/>
      </c>
      <c r="E26" s="58"/>
      <c r="F26" s="59"/>
      <c r="G26" s="58"/>
      <c r="H26" s="60"/>
      <c r="I26" s="41">
        <f t="shared" si="0"/>
      </c>
      <c r="J26" s="60"/>
      <c r="K26" s="41">
        <f t="shared" si="3"/>
      </c>
      <c r="M26" s="50"/>
      <c r="N26" s="106"/>
      <c r="O26" s="39"/>
      <c r="P26" s="67"/>
      <c r="Q26" s="50">
        <v>44</v>
      </c>
      <c r="R26" s="67" t="s">
        <v>153</v>
      </c>
      <c r="V26" s="49"/>
    </row>
    <row r="27" spans="1:22" ht="25.5" customHeight="1">
      <c r="A27" s="115">
        <v>21</v>
      </c>
      <c r="B27" s="112">
        <f t="shared" si="1"/>
      </c>
      <c r="C27" s="113"/>
      <c r="D27" s="114">
        <f t="shared" si="2"/>
      </c>
      <c r="E27" s="58"/>
      <c r="F27" s="59"/>
      <c r="G27" s="58"/>
      <c r="H27" s="60"/>
      <c r="I27" s="41">
        <f t="shared" si="0"/>
      </c>
      <c r="J27" s="60"/>
      <c r="K27" s="41">
        <f t="shared" si="3"/>
      </c>
      <c r="M27" s="50"/>
      <c r="N27" s="106"/>
      <c r="O27" s="39"/>
      <c r="Q27" s="50">
        <v>45</v>
      </c>
      <c r="R27" s="67" t="s">
        <v>154</v>
      </c>
      <c r="V27" s="49"/>
    </row>
    <row r="28" spans="1:22" ht="25.5" customHeight="1">
      <c r="A28" s="115">
        <v>22</v>
      </c>
      <c r="B28" s="112">
        <f t="shared" si="1"/>
      </c>
      <c r="C28" s="113"/>
      <c r="D28" s="114">
        <f t="shared" si="2"/>
      </c>
      <c r="E28" s="58"/>
      <c r="F28" s="59"/>
      <c r="G28" s="58"/>
      <c r="H28" s="60"/>
      <c r="I28" s="41">
        <f t="shared" si="0"/>
      </c>
      <c r="J28" s="60"/>
      <c r="K28" s="41">
        <f t="shared" si="3"/>
      </c>
      <c r="M28" s="50"/>
      <c r="N28" s="106"/>
      <c r="O28" s="39"/>
      <c r="Q28" s="50">
        <v>46</v>
      </c>
      <c r="R28" s="109" t="s">
        <v>155</v>
      </c>
      <c r="S28" s="110"/>
      <c r="T28" s="110"/>
      <c r="U28" s="110"/>
      <c r="V28" s="49"/>
    </row>
    <row r="29" spans="1:22" ht="25.5" customHeight="1">
      <c r="A29" s="115">
        <v>23</v>
      </c>
      <c r="B29" s="112">
        <f t="shared" si="1"/>
      </c>
      <c r="C29" s="113"/>
      <c r="D29" s="114">
        <f t="shared" si="2"/>
      </c>
      <c r="E29" s="58"/>
      <c r="F29" s="59"/>
      <c r="G29" s="58"/>
      <c r="H29" s="60"/>
      <c r="I29" s="41">
        <f t="shared" si="0"/>
      </c>
      <c r="J29" s="60"/>
      <c r="K29" s="41">
        <f t="shared" si="3"/>
      </c>
      <c r="M29" s="50"/>
      <c r="N29" s="106"/>
      <c r="O29" s="39"/>
      <c r="Q29" s="50">
        <v>47</v>
      </c>
      <c r="R29" s="111"/>
      <c r="S29" s="110"/>
      <c r="T29" s="110"/>
      <c r="U29" s="110"/>
      <c r="V29" s="49"/>
    </row>
    <row r="30" spans="1:22" ht="25.5" customHeight="1">
      <c r="A30" s="115">
        <v>24</v>
      </c>
      <c r="B30" s="112">
        <f t="shared" si="1"/>
      </c>
      <c r="C30" s="113"/>
      <c r="D30" s="114">
        <f t="shared" si="2"/>
      </c>
      <c r="E30" s="58"/>
      <c r="F30" s="59"/>
      <c r="G30" s="58"/>
      <c r="H30" s="60"/>
      <c r="I30" s="41">
        <f t="shared" si="0"/>
      </c>
      <c r="J30" s="60"/>
      <c r="K30" s="41">
        <f t="shared" si="3"/>
      </c>
      <c r="M30" s="50"/>
      <c r="N30" s="106"/>
      <c r="O30" s="39"/>
      <c r="Q30" s="50">
        <v>48</v>
      </c>
      <c r="R30" s="111"/>
      <c r="S30" s="110"/>
      <c r="T30" s="110"/>
      <c r="U30" s="110"/>
      <c r="V30" s="49"/>
    </row>
    <row r="31" spans="1:22" ht="25.5" customHeight="1">
      <c r="A31" s="115">
        <v>25</v>
      </c>
      <c r="B31" s="112">
        <f t="shared" si="1"/>
      </c>
      <c r="C31" s="113"/>
      <c r="D31" s="114">
        <f t="shared" si="2"/>
      </c>
      <c r="E31" s="58"/>
      <c r="F31" s="59"/>
      <c r="G31" s="58"/>
      <c r="H31" s="60"/>
      <c r="I31" s="41">
        <f t="shared" si="0"/>
      </c>
      <c r="J31" s="60"/>
      <c r="K31" s="41">
        <f t="shared" si="3"/>
      </c>
      <c r="M31" s="50"/>
      <c r="N31" s="106"/>
      <c r="O31" s="39"/>
      <c r="Q31" s="50">
        <v>49</v>
      </c>
      <c r="R31" s="111"/>
      <c r="S31" s="110"/>
      <c r="T31" s="110"/>
      <c r="U31" s="110"/>
      <c r="V31" s="49"/>
    </row>
    <row r="32" spans="1:22" ht="25.5" customHeight="1">
      <c r="A32" s="115">
        <v>26</v>
      </c>
      <c r="B32" s="112">
        <f t="shared" si="1"/>
      </c>
      <c r="C32" s="113"/>
      <c r="D32" s="114">
        <f t="shared" si="2"/>
      </c>
      <c r="E32" s="58"/>
      <c r="F32" s="59"/>
      <c r="G32" s="58"/>
      <c r="H32" s="60"/>
      <c r="I32" s="41">
        <f t="shared" si="0"/>
      </c>
      <c r="J32" s="60"/>
      <c r="K32" s="41">
        <f t="shared" si="3"/>
      </c>
      <c r="M32" s="50"/>
      <c r="N32" s="106"/>
      <c r="O32" s="39"/>
      <c r="Q32" s="50">
        <v>50</v>
      </c>
      <c r="R32" s="106"/>
      <c r="S32" s="110"/>
      <c r="T32" s="110"/>
      <c r="U32" s="110"/>
      <c r="V32" s="49"/>
    </row>
    <row r="33" spans="1:22" ht="25.5" customHeight="1">
      <c r="A33" s="115">
        <v>27</v>
      </c>
      <c r="B33" s="112">
        <f t="shared" si="1"/>
      </c>
      <c r="C33" s="113"/>
      <c r="D33" s="114">
        <f t="shared" si="2"/>
      </c>
      <c r="E33" s="58"/>
      <c r="F33" s="59"/>
      <c r="G33" s="58"/>
      <c r="H33" s="60"/>
      <c r="I33" s="41">
        <f t="shared" si="0"/>
      </c>
      <c r="J33" s="60"/>
      <c r="K33" s="41">
        <f t="shared" si="3"/>
      </c>
      <c r="M33" s="50"/>
      <c r="N33" s="106"/>
      <c r="O33" s="39"/>
      <c r="P33" s="30"/>
      <c r="Q33" s="50">
        <v>51</v>
      </c>
      <c r="R33" s="106" t="s">
        <v>165</v>
      </c>
      <c r="S33" s="110"/>
      <c r="T33" s="110"/>
      <c r="U33" s="110"/>
      <c r="V33" s="49"/>
    </row>
    <row r="34" spans="1:22" ht="25.5" customHeight="1">
      <c r="A34" s="115">
        <v>28</v>
      </c>
      <c r="B34" s="112">
        <f t="shared" si="1"/>
      </c>
      <c r="C34" s="113"/>
      <c r="D34" s="114">
        <f t="shared" si="2"/>
      </c>
      <c r="E34" s="58"/>
      <c r="F34" s="59"/>
      <c r="G34" s="58"/>
      <c r="H34" s="60"/>
      <c r="I34" s="41">
        <f t="shared" si="0"/>
      </c>
      <c r="J34" s="60"/>
      <c r="K34" s="41">
        <f t="shared" si="3"/>
      </c>
      <c r="M34" s="50"/>
      <c r="N34" s="106"/>
      <c r="O34" s="39"/>
      <c r="P34" s="30"/>
      <c r="Q34" s="50">
        <v>52</v>
      </c>
      <c r="R34" s="106" t="s">
        <v>166</v>
      </c>
      <c r="S34" s="110"/>
      <c r="T34" s="110"/>
      <c r="U34" s="110"/>
      <c r="V34" s="49"/>
    </row>
    <row r="35" spans="1:22" ht="25.5" customHeight="1">
      <c r="A35" s="115">
        <v>29</v>
      </c>
      <c r="B35" s="112">
        <f t="shared" si="1"/>
      </c>
      <c r="C35" s="113"/>
      <c r="D35" s="114">
        <f t="shared" si="2"/>
      </c>
      <c r="E35" s="58"/>
      <c r="F35" s="59"/>
      <c r="G35" s="58"/>
      <c r="H35" s="60"/>
      <c r="I35" s="41">
        <f t="shared" si="0"/>
      </c>
      <c r="J35" s="60"/>
      <c r="K35" s="41">
        <f t="shared" si="3"/>
      </c>
      <c r="M35" s="50"/>
      <c r="N35" s="106"/>
      <c r="O35" s="39"/>
      <c r="P35" s="30"/>
      <c r="Q35" s="50">
        <v>53</v>
      </c>
      <c r="R35" s="106" t="s">
        <v>167</v>
      </c>
      <c r="S35" s="110"/>
      <c r="T35" s="110"/>
      <c r="U35" s="110"/>
      <c r="V35" s="49"/>
    </row>
    <row r="36" spans="1:22" ht="25.5" customHeight="1">
      <c r="A36" s="115">
        <v>30</v>
      </c>
      <c r="B36" s="112">
        <f t="shared" si="1"/>
      </c>
      <c r="C36" s="113"/>
      <c r="D36" s="114">
        <f t="shared" si="2"/>
      </c>
      <c r="E36" s="58"/>
      <c r="F36" s="59"/>
      <c r="G36" s="58"/>
      <c r="H36" s="60"/>
      <c r="I36" s="41">
        <f t="shared" si="0"/>
      </c>
      <c r="J36" s="60"/>
      <c r="K36" s="41">
        <f t="shared" si="3"/>
      </c>
      <c r="M36" s="50"/>
      <c r="N36" s="106"/>
      <c r="O36" s="39"/>
      <c r="P36" s="30"/>
      <c r="Q36" s="50">
        <v>54</v>
      </c>
      <c r="R36" s="106" t="s">
        <v>168</v>
      </c>
      <c r="S36" s="110"/>
      <c r="T36" s="110"/>
      <c r="U36" s="110"/>
      <c r="V36" s="49"/>
    </row>
    <row r="37" spans="1:22" ht="25.5" customHeight="1">
      <c r="A37" s="115">
        <v>31</v>
      </c>
      <c r="B37" s="112">
        <f t="shared" si="1"/>
      </c>
      <c r="C37" s="113"/>
      <c r="D37" s="114">
        <f t="shared" si="2"/>
      </c>
      <c r="E37" s="58"/>
      <c r="F37" s="59"/>
      <c r="G37" s="58"/>
      <c r="H37" s="60"/>
      <c r="I37" s="41">
        <f t="shared" si="0"/>
      </c>
      <c r="J37" s="60"/>
      <c r="K37" s="41">
        <f t="shared" si="3"/>
      </c>
      <c r="M37" s="50"/>
      <c r="N37" s="106"/>
      <c r="O37" s="39"/>
      <c r="P37" s="30"/>
      <c r="Q37" s="50">
        <v>55</v>
      </c>
      <c r="R37" s="106" t="s">
        <v>169</v>
      </c>
      <c r="S37" s="110"/>
      <c r="T37" s="110"/>
      <c r="U37" s="110"/>
      <c r="V37" s="49"/>
    </row>
    <row r="38" spans="1:22" ht="25.5" customHeight="1">
      <c r="A38" s="115">
        <v>32</v>
      </c>
      <c r="B38" s="112">
        <f t="shared" si="1"/>
      </c>
      <c r="C38" s="113"/>
      <c r="D38" s="114">
        <f t="shared" si="2"/>
      </c>
      <c r="E38" s="58"/>
      <c r="F38" s="59"/>
      <c r="G38" s="58"/>
      <c r="H38" s="60"/>
      <c r="I38" s="41">
        <f t="shared" si="0"/>
      </c>
      <c r="J38" s="60"/>
      <c r="K38" s="41">
        <f t="shared" si="3"/>
      </c>
      <c r="M38" s="50"/>
      <c r="N38" s="106"/>
      <c r="O38" s="39"/>
      <c r="P38" s="30"/>
      <c r="Q38" s="50">
        <v>56</v>
      </c>
      <c r="R38" s="106" t="s">
        <v>170</v>
      </c>
      <c r="S38" s="110"/>
      <c r="T38" s="110"/>
      <c r="U38" s="110"/>
      <c r="V38" s="49"/>
    </row>
    <row r="39" spans="1:22" ht="25.5" customHeight="1">
      <c r="A39" s="115">
        <v>33</v>
      </c>
      <c r="B39" s="112">
        <f t="shared" si="1"/>
      </c>
      <c r="C39" s="113"/>
      <c r="D39" s="114">
        <f t="shared" si="2"/>
      </c>
      <c r="E39" s="58"/>
      <c r="F39" s="59"/>
      <c r="G39" s="58"/>
      <c r="H39" s="60"/>
      <c r="I39" s="41">
        <f aca="true" t="shared" si="4" ref="I39:I70">IF(H39="","",VLOOKUP(H39,$M$2:$N$20,2))</f>
      </c>
      <c r="J39" s="60"/>
      <c r="K39" s="41">
        <f t="shared" si="3"/>
      </c>
      <c r="M39" s="50"/>
      <c r="N39" s="106"/>
      <c r="O39" s="39"/>
      <c r="P39" s="30"/>
      <c r="Q39" s="50">
        <v>57</v>
      </c>
      <c r="R39" s="106" t="s">
        <v>171</v>
      </c>
      <c r="S39" s="110"/>
      <c r="T39" s="110"/>
      <c r="U39" s="110"/>
      <c r="V39" s="49"/>
    </row>
    <row r="40" spans="1:22" ht="25.5" customHeight="1">
      <c r="A40" s="115">
        <v>34</v>
      </c>
      <c r="B40" s="112">
        <f t="shared" si="1"/>
      </c>
      <c r="C40" s="113"/>
      <c r="D40" s="114">
        <f t="shared" si="2"/>
      </c>
      <c r="E40" s="58"/>
      <c r="F40" s="59"/>
      <c r="G40" s="58"/>
      <c r="H40" s="60"/>
      <c r="I40" s="41">
        <f t="shared" si="4"/>
      </c>
      <c r="J40" s="60"/>
      <c r="K40" s="41">
        <f t="shared" si="3"/>
      </c>
      <c r="M40" s="50"/>
      <c r="N40" s="106"/>
      <c r="O40" s="39"/>
      <c r="P40" s="30"/>
      <c r="Q40" s="50">
        <v>58</v>
      </c>
      <c r="R40" s="106" t="s">
        <v>172</v>
      </c>
      <c r="S40" s="110"/>
      <c r="T40" s="110"/>
      <c r="U40" s="110"/>
      <c r="V40" s="49"/>
    </row>
    <row r="41" spans="1:22" ht="25.5" customHeight="1">
      <c r="A41" s="115">
        <v>35</v>
      </c>
      <c r="B41" s="112">
        <f t="shared" si="1"/>
      </c>
      <c r="C41" s="113"/>
      <c r="D41" s="114">
        <f t="shared" si="2"/>
      </c>
      <c r="E41" s="58"/>
      <c r="F41" s="59"/>
      <c r="G41" s="58"/>
      <c r="H41" s="60"/>
      <c r="I41" s="41">
        <f t="shared" si="4"/>
      </c>
      <c r="J41" s="60"/>
      <c r="K41" s="41">
        <f t="shared" si="3"/>
      </c>
      <c r="M41" s="50"/>
      <c r="N41" s="106"/>
      <c r="O41" s="39"/>
      <c r="P41" s="30"/>
      <c r="Q41" s="50">
        <v>59</v>
      </c>
      <c r="R41" s="106"/>
      <c r="S41" s="110"/>
      <c r="T41" s="110"/>
      <c r="U41" s="110"/>
      <c r="V41" s="49"/>
    </row>
    <row r="42" spans="1:22" ht="25.5" customHeight="1">
      <c r="A42" s="115">
        <v>36</v>
      </c>
      <c r="B42" s="112">
        <f t="shared" si="1"/>
      </c>
      <c r="C42" s="113"/>
      <c r="D42" s="114">
        <f t="shared" si="2"/>
      </c>
      <c r="E42" s="58"/>
      <c r="F42" s="59"/>
      <c r="G42" s="58"/>
      <c r="H42" s="60"/>
      <c r="I42" s="41">
        <f t="shared" si="4"/>
      </c>
      <c r="J42" s="60"/>
      <c r="K42" s="41">
        <f t="shared" si="3"/>
      </c>
      <c r="M42" s="50"/>
      <c r="N42" s="106"/>
      <c r="O42" s="39"/>
      <c r="P42" s="30"/>
      <c r="Q42" s="50">
        <v>60</v>
      </c>
      <c r="R42" s="106" t="s">
        <v>173</v>
      </c>
      <c r="S42" s="110"/>
      <c r="T42" s="110"/>
      <c r="U42" s="110"/>
      <c r="V42" s="49"/>
    </row>
    <row r="43" spans="1:22" ht="25.5" customHeight="1">
      <c r="A43" s="115">
        <v>37</v>
      </c>
      <c r="B43" s="112">
        <f t="shared" si="1"/>
      </c>
      <c r="C43" s="113"/>
      <c r="D43" s="114">
        <f t="shared" si="2"/>
      </c>
      <c r="E43" s="58"/>
      <c r="F43" s="59"/>
      <c r="G43" s="58"/>
      <c r="H43" s="60"/>
      <c r="I43" s="41">
        <f t="shared" si="4"/>
      </c>
      <c r="J43" s="60"/>
      <c r="K43" s="41">
        <f t="shared" si="3"/>
      </c>
      <c r="M43" s="50"/>
      <c r="N43" s="106"/>
      <c r="O43" s="39"/>
      <c r="P43" s="30"/>
      <c r="Q43" s="50">
        <v>61</v>
      </c>
      <c r="R43" s="106" t="s">
        <v>173</v>
      </c>
      <c r="S43" s="110"/>
      <c r="T43" s="110"/>
      <c r="U43" s="110"/>
      <c r="V43" s="49"/>
    </row>
    <row r="44" spans="1:22" ht="25.5" customHeight="1">
      <c r="A44" s="115">
        <v>38</v>
      </c>
      <c r="B44" s="112">
        <f t="shared" si="1"/>
      </c>
      <c r="C44" s="113"/>
      <c r="D44" s="114">
        <f t="shared" si="2"/>
      </c>
      <c r="E44" s="58"/>
      <c r="F44" s="59"/>
      <c r="G44" s="58"/>
      <c r="H44" s="60"/>
      <c r="I44" s="41">
        <f t="shared" si="4"/>
      </c>
      <c r="J44" s="60"/>
      <c r="K44" s="41">
        <f t="shared" si="3"/>
      </c>
      <c r="M44" s="50"/>
      <c r="N44" s="106"/>
      <c r="O44" s="39"/>
      <c r="P44" s="30"/>
      <c r="Q44" s="50">
        <v>62</v>
      </c>
      <c r="R44" s="106" t="s">
        <v>174</v>
      </c>
      <c r="S44" s="110"/>
      <c r="T44" s="110"/>
      <c r="U44" s="110"/>
      <c r="V44" s="49"/>
    </row>
    <row r="45" spans="1:22" ht="25.5" customHeight="1">
      <c r="A45" s="115">
        <v>39</v>
      </c>
      <c r="B45" s="112">
        <f t="shared" si="1"/>
      </c>
      <c r="C45" s="113"/>
      <c r="D45" s="114">
        <f t="shared" si="2"/>
      </c>
      <c r="E45" s="58"/>
      <c r="F45" s="59"/>
      <c r="G45" s="58"/>
      <c r="H45" s="60"/>
      <c r="I45" s="41">
        <f t="shared" si="4"/>
      </c>
      <c r="J45" s="60"/>
      <c r="K45" s="41">
        <f t="shared" si="3"/>
      </c>
      <c r="M45" s="50"/>
      <c r="N45" s="106"/>
      <c r="O45" s="39"/>
      <c r="P45" s="30"/>
      <c r="Q45" s="50">
        <v>63</v>
      </c>
      <c r="R45" s="106" t="s">
        <v>175</v>
      </c>
      <c r="S45" s="110"/>
      <c r="T45" s="110"/>
      <c r="U45" s="110"/>
      <c r="V45" s="49"/>
    </row>
    <row r="46" spans="1:22" ht="25.5" customHeight="1">
      <c r="A46" s="115">
        <v>40</v>
      </c>
      <c r="B46" s="112">
        <f t="shared" si="1"/>
      </c>
      <c r="C46" s="113"/>
      <c r="D46" s="114">
        <f t="shared" si="2"/>
      </c>
      <c r="E46" s="58"/>
      <c r="F46" s="59"/>
      <c r="G46" s="58"/>
      <c r="H46" s="60"/>
      <c r="I46" s="41">
        <f t="shared" si="4"/>
      </c>
      <c r="J46" s="60"/>
      <c r="K46" s="41">
        <f t="shared" si="3"/>
      </c>
      <c r="M46" s="50"/>
      <c r="N46" s="106"/>
      <c r="O46" s="39"/>
      <c r="P46" s="30"/>
      <c r="Q46" s="50">
        <v>64</v>
      </c>
      <c r="R46" s="106" t="s">
        <v>176</v>
      </c>
      <c r="S46" s="110"/>
      <c r="T46" s="110"/>
      <c r="U46" s="110"/>
      <c r="V46" s="49"/>
    </row>
    <row r="47" spans="1:22" ht="25.5" customHeight="1">
      <c r="A47" s="115">
        <v>41</v>
      </c>
      <c r="B47" s="112">
        <f t="shared" si="1"/>
      </c>
      <c r="C47" s="113"/>
      <c r="D47" s="114">
        <f t="shared" si="2"/>
      </c>
      <c r="E47" s="58"/>
      <c r="F47" s="59"/>
      <c r="G47" s="58"/>
      <c r="H47" s="60"/>
      <c r="I47" s="41">
        <f t="shared" si="4"/>
      </c>
      <c r="J47" s="60"/>
      <c r="K47" s="41">
        <f t="shared" si="3"/>
      </c>
      <c r="M47" s="50"/>
      <c r="N47" s="106"/>
      <c r="O47" s="39"/>
      <c r="P47" s="30"/>
      <c r="Q47" s="50">
        <v>65</v>
      </c>
      <c r="R47" s="106" t="s">
        <v>177</v>
      </c>
      <c r="S47" s="110"/>
      <c r="T47" s="110"/>
      <c r="U47" s="110"/>
      <c r="V47" s="49"/>
    </row>
    <row r="48" spans="1:22" ht="25.5" customHeight="1">
      <c r="A48" s="115">
        <v>42</v>
      </c>
      <c r="B48" s="112">
        <f t="shared" si="1"/>
      </c>
      <c r="C48" s="113"/>
      <c r="D48" s="114">
        <f t="shared" si="2"/>
      </c>
      <c r="E48" s="58"/>
      <c r="F48" s="59"/>
      <c r="G48" s="58"/>
      <c r="H48" s="60"/>
      <c r="I48" s="41">
        <f t="shared" si="4"/>
      </c>
      <c r="J48" s="60"/>
      <c r="K48" s="41">
        <f t="shared" si="3"/>
      </c>
      <c r="M48" s="50"/>
      <c r="N48" s="106"/>
      <c r="O48" s="39"/>
      <c r="P48" s="30"/>
      <c r="Q48" s="50">
        <v>66</v>
      </c>
      <c r="R48" s="106" t="s">
        <v>178</v>
      </c>
      <c r="S48" s="110"/>
      <c r="T48" s="110"/>
      <c r="U48" s="110"/>
      <c r="V48" s="49"/>
    </row>
    <row r="49" spans="1:22" ht="25.5" customHeight="1">
      <c r="A49" s="115">
        <v>43</v>
      </c>
      <c r="B49" s="112">
        <f t="shared" si="1"/>
      </c>
      <c r="C49" s="113"/>
      <c r="D49" s="114">
        <f t="shared" si="2"/>
      </c>
      <c r="E49" s="58"/>
      <c r="F49" s="59"/>
      <c r="G49" s="58"/>
      <c r="H49" s="60"/>
      <c r="I49" s="41">
        <f t="shared" si="4"/>
      </c>
      <c r="J49" s="60"/>
      <c r="K49" s="41">
        <f t="shared" si="3"/>
      </c>
      <c r="M49" s="50"/>
      <c r="N49" s="106"/>
      <c r="O49" s="39"/>
      <c r="P49" s="30"/>
      <c r="Q49" s="50">
        <v>67</v>
      </c>
      <c r="R49" s="106" t="s">
        <v>179</v>
      </c>
      <c r="S49" s="110"/>
      <c r="T49" s="110"/>
      <c r="U49" s="110"/>
      <c r="V49" s="49"/>
    </row>
    <row r="50" spans="1:22" ht="25.5" customHeight="1">
      <c r="A50" s="115">
        <v>44</v>
      </c>
      <c r="B50" s="112">
        <f t="shared" si="1"/>
      </c>
      <c r="C50" s="113"/>
      <c r="D50" s="114">
        <f t="shared" si="2"/>
      </c>
      <c r="E50" s="58"/>
      <c r="F50" s="59"/>
      <c r="G50" s="58"/>
      <c r="H50" s="60"/>
      <c r="I50" s="41">
        <f t="shared" si="4"/>
      </c>
      <c r="J50" s="60"/>
      <c r="K50" s="41">
        <f t="shared" si="3"/>
      </c>
      <c r="M50" s="50"/>
      <c r="N50" s="106"/>
      <c r="O50" s="39"/>
      <c r="P50" s="30"/>
      <c r="Q50" s="50">
        <v>68</v>
      </c>
      <c r="R50" s="106" t="s">
        <v>180</v>
      </c>
      <c r="S50" s="110"/>
      <c r="T50" s="110"/>
      <c r="U50" s="110"/>
      <c r="V50" s="49"/>
    </row>
    <row r="51" spans="1:22" ht="25.5" customHeight="1" thickBot="1">
      <c r="A51" s="115">
        <v>45</v>
      </c>
      <c r="B51" s="112">
        <f t="shared" si="1"/>
      </c>
      <c r="C51" s="113"/>
      <c r="D51" s="114">
        <f t="shared" si="2"/>
      </c>
      <c r="E51" s="58"/>
      <c r="F51" s="59"/>
      <c r="G51" s="58"/>
      <c r="H51" s="60"/>
      <c r="I51" s="41">
        <f t="shared" si="4"/>
      </c>
      <c r="J51" s="60"/>
      <c r="K51" s="41">
        <f t="shared" si="3"/>
      </c>
      <c r="M51" s="69"/>
      <c r="N51" s="107"/>
      <c r="O51" s="108"/>
      <c r="P51" s="30"/>
      <c r="Q51" s="69">
        <v>69</v>
      </c>
      <c r="R51" s="107"/>
      <c r="S51" s="4"/>
      <c r="T51" s="4"/>
      <c r="U51" s="4"/>
      <c r="V51" s="71"/>
    </row>
    <row r="52" spans="1:18" ht="25.5" customHeight="1">
      <c r="A52" s="115">
        <v>46</v>
      </c>
      <c r="B52" s="112">
        <f t="shared" si="1"/>
      </c>
      <c r="C52" s="113"/>
      <c r="D52" s="114">
        <f t="shared" si="2"/>
      </c>
      <c r="E52" s="58"/>
      <c r="F52" s="59"/>
      <c r="G52" s="58"/>
      <c r="H52" s="60"/>
      <c r="I52" s="41">
        <f t="shared" si="4"/>
      </c>
      <c r="J52" s="60"/>
      <c r="K52" s="41">
        <f t="shared" si="3"/>
      </c>
      <c r="N52" s="30"/>
      <c r="O52" s="30"/>
      <c r="P52" s="30"/>
      <c r="R52" s="30"/>
    </row>
    <row r="53" spans="1:18" ht="25.5" customHeight="1">
      <c r="A53" s="115">
        <v>47</v>
      </c>
      <c r="B53" s="112">
        <f t="shared" si="1"/>
      </c>
      <c r="C53" s="113"/>
      <c r="D53" s="114">
        <f t="shared" si="2"/>
      </c>
      <c r="E53" s="58"/>
      <c r="F53" s="59"/>
      <c r="G53" s="58"/>
      <c r="H53" s="60"/>
      <c r="I53" s="41">
        <f t="shared" si="4"/>
      </c>
      <c r="J53" s="60"/>
      <c r="K53" s="41">
        <f t="shared" si="3"/>
      </c>
      <c r="N53" s="30"/>
      <c r="O53" s="30"/>
      <c r="P53" s="30"/>
      <c r="R53" s="30"/>
    </row>
    <row r="54" spans="1:18" ht="25.5" customHeight="1">
      <c r="A54" s="115">
        <v>48</v>
      </c>
      <c r="B54" s="112">
        <f t="shared" si="1"/>
      </c>
      <c r="C54" s="113"/>
      <c r="D54" s="114">
        <f t="shared" si="2"/>
      </c>
      <c r="E54" s="58"/>
      <c r="F54" s="59"/>
      <c r="G54" s="58"/>
      <c r="H54" s="60"/>
      <c r="I54" s="41">
        <f t="shared" si="4"/>
      </c>
      <c r="J54" s="60"/>
      <c r="K54" s="41">
        <f t="shared" si="3"/>
      </c>
      <c r="N54" s="30"/>
      <c r="O54" s="30"/>
      <c r="P54" s="30"/>
      <c r="R54" s="30"/>
    </row>
    <row r="55" spans="1:18" ht="25.5" customHeight="1">
      <c r="A55" s="115">
        <v>49</v>
      </c>
      <c r="B55" s="112">
        <f t="shared" si="1"/>
      </c>
      <c r="C55" s="113"/>
      <c r="D55" s="114">
        <f t="shared" si="2"/>
      </c>
      <c r="E55" s="58"/>
      <c r="F55" s="59"/>
      <c r="G55" s="58"/>
      <c r="H55" s="60"/>
      <c r="I55" s="41">
        <f t="shared" si="4"/>
      </c>
      <c r="J55" s="60"/>
      <c r="K55" s="41">
        <f t="shared" si="3"/>
      </c>
      <c r="N55" s="30"/>
      <c r="O55" s="30"/>
      <c r="P55" s="30"/>
      <c r="R55" s="30"/>
    </row>
    <row r="56" spans="1:18" ht="25.5" customHeight="1">
      <c r="A56" s="115">
        <v>50</v>
      </c>
      <c r="B56" s="112">
        <f t="shared" si="1"/>
      </c>
      <c r="C56" s="113"/>
      <c r="D56" s="114">
        <f t="shared" si="2"/>
      </c>
      <c r="E56" s="58"/>
      <c r="F56" s="59"/>
      <c r="G56" s="58"/>
      <c r="H56" s="60"/>
      <c r="I56" s="41">
        <f t="shared" si="4"/>
      </c>
      <c r="J56" s="60"/>
      <c r="K56" s="41">
        <f t="shared" si="3"/>
      </c>
      <c r="N56" s="30"/>
      <c r="O56" s="30"/>
      <c r="P56" s="30"/>
      <c r="R56" s="30"/>
    </row>
    <row r="57" spans="1:18" ht="25.5" customHeight="1">
      <c r="A57" s="115">
        <v>51</v>
      </c>
      <c r="B57" s="112">
        <f t="shared" si="1"/>
      </c>
      <c r="C57" s="113"/>
      <c r="D57" s="114">
        <f t="shared" si="2"/>
      </c>
      <c r="E57" s="58"/>
      <c r="F57" s="59"/>
      <c r="G57" s="58"/>
      <c r="H57" s="60"/>
      <c r="I57" s="41">
        <f t="shared" si="4"/>
      </c>
      <c r="J57" s="60"/>
      <c r="K57" s="41">
        <f t="shared" si="3"/>
      </c>
      <c r="N57" s="30"/>
      <c r="O57" s="30"/>
      <c r="P57" s="30"/>
      <c r="R57" s="30"/>
    </row>
    <row r="58" spans="1:18" ht="25.5" customHeight="1">
      <c r="A58" s="115">
        <v>52</v>
      </c>
      <c r="B58" s="112">
        <f t="shared" si="1"/>
      </c>
      <c r="C58" s="113"/>
      <c r="D58" s="114">
        <f t="shared" si="2"/>
      </c>
      <c r="E58" s="58"/>
      <c r="F58" s="59"/>
      <c r="G58" s="58"/>
      <c r="H58" s="60"/>
      <c r="I58" s="41">
        <f t="shared" si="4"/>
      </c>
      <c r="J58" s="60"/>
      <c r="K58" s="41">
        <f t="shared" si="3"/>
      </c>
      <c r="N58" s="30"/>
      <c r="O58" s="30"/>
      <c r="P58" s="30"/>
      <c r="R58" s="30"/>
    </row>
    <row r="59" spans="1:18" ht="25.5" customHeight="1">
      <c r="A59" s="115">
        <v>53</v>
      </c>
      <c r="B59" s="112">
        <f t="shared" si="1"/>
      </c>
      <c r="C59" s="113"/>
      <c r="D59" s="114">
        <f t="shared" si="2"/>
      </c>
      <c r="E59" s="58"/>
      <c r="F59" s="59"/>
      <c r="G59" s="58"/>
      <c r="H59" s="60"/>
      <c r="I59" s="41">
        <f t="shared" si="4"/>
      </c>
      <c r="J59" s="60"/>
      <c r="K59" s="41">
        <f t="shared" si="3"/>
      </c>
      <c r="N59" s="30"/>
      <c r="O59" s="30"/>
      <c r="P59" s="30"/>
      <c r="R59" s="30"/>
    </row>
    <row r="60" spans="1:18" ht="25.5" customHeight="1">
      <c r="A60" s="115">
        <v>54</v>
      </c>
      <c r="B60" s="112">
        <f t="shared" si="1"/>
      </c>
      <c r="C60" s="113"/>
      <c r="D60" s="114">
        <f t="shared" si="2"/>
      </c>
      <c r="E60" s="58"/>
      <c r="F60" s="59"/>
      <c r="G60" s="58"/>
      <c r="H60" s="60"/>
      <c r="I60" s="41">
        <f t="shared" si="4"/>
      </c>
      <c r="J60" s="60"/>
      <c r="K60" s="41">
        <f t="shared" si="3"/>
      </c>
      <c r="N60" s="30"/>
      <c r="O60" s="30"/>
      <c r="P60" s="30"/>
      <c r="R60" s="30"/>
    </row>
    <row r="61" spans="1:18" ht="25.5" customHeight="1">
      <c r="A61" s="115">
        <v>55</v>
      </c>
      <c r="B61" s="112">
        <f t="shared" si="1"/>
      </c>
      <c r="C61" s="113"/>
      <c r="D61" s="114">
        <f t="shared" si="2"/>
      </c>
      <c r="E61" s="58"/>
      <c r="F61" s="59"/>
      <c r="G61" s="58"/>
      <c r="H61" s="60"/>
      <c r="I61" s="41">
        <f t="shared" si="4"/>
      </c>
      <c r="J61" s="60"/>
      <c r="K61" s="41">
        <f t="shared" si="3"/>
      </c>
      <c r="N61" s="30"/>
      <c r="O61" s="30"/>
      <c r="P61" s="30"/>
      <c r="R61" s="30"/>
    </row>
    <row r="62" spans="1:18" ht="25.5" customHeight="1">
      <c r="A62" s="115">
        <v>56</v>
      </c>
      <c r="B62" s="112">
        <f t="shared" si="1"/>
      </c>
      <c r="C62" s="113"/>
      <c r="D62" s="114">
        <f t="shared" si="2"/>
      </c>
      <c r="E62" s="58"/>
      <c r="F62" s="59"/>
      <c r="G62" s="58"/>
      <c r="H62" s="60"/>
      <c r="I62" s="41">
        <f t="shared" si="4"/>
      </c>
      <c r="J62" s="60"/>
      <c r="K62" s="41">
        <f t="shared" si="3"/>
      </c>
      <c r="N62" s="30"/>
      <c r="O62" s="30"/>
      <c r="P62" s="30"/>
      <c r="R62" s="30"/>
    </row>
    <row r="63" spans="1:18" ht="25.5" customHeight="1">
      <c r="A63" s="115">
        <v>57</v>
      </c>
      <c r="B63" s="112">
        <f t="shared" si="1"/>
      </c>
      <c r="C63" s="113"/>
      <c r="D63" s="114">
        <f t="shared" si="2"/>
      </c>
      <c r="E63" s="58"/>
      <c r="F63" s="59"/>
      <c r="G63" s="58"/>
      <c r="H63" s="60"/>
      <c r="I63" s="41">
        <f t="shared" si="4"/>
      </c>
      <c r="J63" s="60"/>
      <c r="K63" s="41">
        <f t="shared" si="3"/>
      </c>
      <c r="N63" s="30"/>
      <c r="O63" s="30"/>
      <c r="P63" s="30"/>
      <c r="R63" s="30"/>
    </row>
    <row r="64" spans="1:18" ht="25.5" customHeight="1">
      <c r="A64" s="115">
        <v>58</v>
      </c>
      <c r="B64" s="112">
        <f t="shared" si="1"/>
      </c>
      <c r="C64" s="113"/>
      <c r="D64" s="114">
        <f t="shared" si="2"/>
      </c>
      <c r="E64" s="58"/>
      <c r="F64" s="59"/>
      <c r="G64" s="58"/>
      <c r="H64" s="60"/>
      <c r="I64" s="41">
        <f t="shared" si="4"/>
      </c>
      <c r="J64" s="60"/>
      <c r="K64" s="41">
        <f t="shared" si="3"/>
      </c>
      <c r="N64" s="30"/>
      <c r="O64" s="30"/>
      <c r="P64" s="30"/>
      <c r="R64" s="30"/>
    </row>
    <row r="65" spans="1:18" ht="25.5" customHeight="1">
      <c r="A65" s="115">
        <v>59</v>
      </c>
      <c r="B65" s="112">
        <f t="shared" si="1"/>
      </c>
      <c r="C65" s="113"/>
      <c r="D65" s="114">
        <f t="shared" si="2"/>
      </c>
      <c r="E65" s="58"/>
      <c r="F65" s="59"/>
      <c r="G65" s="58"/>
      <c r="H65" s="60"/>
      <c r="I65" s="41">
        <f t="shared" si="4"/>
      </c>
      <c r="J65" s="60"/>
      <c r="K65" s="41">
        <f t="shared" si="3"/>
      </c>
      <c r="N65" s="30"/>
      <c r="O65" s="30"/>
      <c r="P65" s="30"/>
      <c r="R65" s="30"/>
    </row>
    <row r="66" spans="1:18" ht="25.5" customHeight="1">
      <c r="A66" s="115">
        <v>60</v>
      </c>
      <c r="B66" s="112">
        <f t="shared" si="1"/>
      </c>
      <c r="C66" s="113"/>
      <c r="D66" s="114">
        <f t="shared" si="2"/>
      </c>
      <c r="E66" s="58"/>
      <c r="F66" s="59"/>
      <c r="G66" s="58"/>
      <c r="H66" s="60"/>
      <c r="I66" s="41">
        <f t="shared" si="4"/>
      </c>
      <c r="J66" s="60"/>
      <c r="K66" s="41">
        <f t="shared" si="3"/>
      </c>
      <c r="N66" s="30"/>
      <c r="O66" s="30"/>
      <c r="P66" s="30"/>
      <c r="R66" s="30"/>
    </row>
    <row r="67" spans="1:18" ht="25.5" customHeight="1">
      <c r="A67" s="115">
        <v>61</v>
      </c>
      <c r="B67" s="112">
        <f t="shared" si="1"/>
      </c>
      <c r="C67" s="113"/>
      <c r="D67" s="114">
        <f t="shared" si="2"/>
      </c>
      <c r="E67" s="58"/>
      <c r="F67" s="59"/>
      <c r="G67" s="58"/>
      <c r="H67" s="60"/>
      <c r="I67" s="41">
        <f t="shared" si="4"/>
      </c>
      <c r="J67" s="60"/>
      <c r="K67" s="41">
        <f t="shared" si="3"/>
      </c>
      <c r="N67" s="30"/>
      <c r="O67" s="30"/>
      <c r="P67" s="30"/>
      <c r="R67" s="30"/>
    </row>
    <row r="68" spans="1:18" ht="25.5" customHeight="1">
      <c r="A68" s="115">
        <v>62</v>
      </c>
      <c r="B68" s="112">
        <f t="shared" si="1"/>
      </c>
      <c r="C68" s="113"/>
      <c r="D68" s="114">
        <f t="shared" si="2"/>
      </c>
      <c r="E68" s="58"/>
      <c r="F68" s="59"/>
      <c r="G68" s="58"/>
      <c r="H68" s="60"/>
      <c r="I68" s="41">
        <f t="shared" si="4"/>
      </c>
      <c r="J68" s="60"/>
      <c r="K68" s="41">
        <f t="shared" si="3"/>
      </c>
      <c r="N68" s="30"/>
      <c r="O68" s="30"/>
      <c r="P68" s="30"/>
      <c r="R68" s="30"/>
    </row>
    <row r="69" spans="1:18" ht="25.5" customHeight="1">
      <c r="A69" s="115">
        <v>63</v>
      </c>
      <c r="B69" s="112">
        <f t="shared" si="1"/>
      </c>
      <c r="C69" s="113"/>
      <c r="D69" s="114">
        <f t="shared" si="2"/>
      </c>
      <c r="E69" s="58"/>
      <c r="F69" s="59"/>
      <c r="G69" s="58"/>
      <c r="H69" s="60"/>
      <c r="I69" s="41">
        <f t="shared" si="4"/>
      </c>
      <c r="J69" s="60"/>
      <c r="K69" s="41">
        <f t="shared" si="3"/>
      </c>
      <c r="N69" s="30"/>
      <c r="O69" s="30"/>
      <c r="P69" s="30"/>
      <c r="R69" s="30"/>
    </row>
    <row r="70" spans="1:18" ht="25.5" customHeight="1">
      <c r="A70" s="115">
        <v>64</v>
      </c>
      <c r="B70" s="112">
        <f t="shared" si="1"/>
      </c>
      <c r="C70" s="113"/>
      <c r="D70" s="114">
        <f t="shared" si="2"/>
      </c>
      <c r="E70" s="58"/>
      <c r="F70" s="59"/>
      <c r="G70" s="58"/>
      <c r="H70" s="60"/>
      <c r="I70" s="41">
        <f t="shared" si="4"/>
      </c>
      <c r="J70" s="60"/>
      <c r="K70" s="41">
        <f t="shared" si="3"/>
      </c>
      <c r="N70" s="30"/>
      <c r="O70" s="30"/>
      <c r="P70" s="30"/>
      <c r="R70" s="30"/>
    </row>
    <row r="71" spans="1:18" ht="25.5" customHeight="1">
      <c r="A71" s="115">
        <v>65</v>
      </c>
      <c r="B71" s="112">
        <f t="shared" si="1"/>
      </c>
      <c r="C71" s="113"/>
      <c r="D71" s="114">
        <f t="shared" si="2"/>
      </c>
      <c r="E71" s="58"/>
      <c r="F71" s="59"/>
      <c r="G71" s="58"/>
      <c r="H71" s="60"/>
      <c r="I71" s="41">
        <f aca="true" t="shared" si="5" ref="I71:I80">IF(H71="","",VLOOKUP(H71,$M$2:$N$20,2))</f>
      </c>
      <c r="J71" s="60"/>
      <c r="K71" s="41">
        <f t="shared" si="3"/>
      </c>
      <c r="N71" s="30"/>
      <c r="O71" s="30"/>
      <c r="P71" s="30"/>
      <c r="R71" s="30"/>
    </row>
    <row r="72" spans="1:18" ht="25.5" customHeight="1">
      <c r="A72" s="115">
        <v>66</v>
      </c>
      <c r="B72" s="112">
        <f aca="true" t="shared" si="6" ref="B72:B80">IF(C72=0,"",$D$3)</f>
      </c>
      <c r="C72" s="113"/>
      <c r="D72" s="114">
        <f aca="true" t="shared" si="7" ref="D72:D80">PHONETIC(C72)</f>
      </c>
      <c r="E72" s="58"/>
      <c r="F72" s="59"/>
      <c r="G72" s="58"/>
      <c r="H72" s="60"/>
      <c r="I72" s="41">
        <f t="shared" si="5"/>
      </c>
      <c r="J72" s="60"/>
      <c r="K72" s="41">
        <f aca="true" t="shared" si="8" ref="K72:K80">IF(J72="","",VLOOKUP(J72,$Q$2:$R$51,2))</f>
      </c>
      <c r="N72" s="30"/>
      <c r="O72" s="30"/>
      <c r="P72" s="30"/>
      <c r="R72" s="30"/>
    </row>
    <row r="73" spans="1:18" ht="25.5" customHeight="1">
      <c r="A73" s="115">
        <v>67</v>
      </c>
      <c r="B73" s="112">
        <f t="shared" si="6"/>
      </c>
      <c r="C73" s="113"/>
      <c r="D73" s="114">
        <f t="shared" si="7"/>
      </c>
      <c r="E73" s="58"/>
      <c r="F73" s="59"/>
      <c r="G73" s="58"/>
      <c r="H73" s="60"/>
      <c r="I73" s="41">
        <f t="shared" si="5"/>
      </c>
      <c r="J73" s="60"/>
      <c r="K73" s="41">
        <f t="shared" si="8"/>
      </c>
      <c r="N73" s="30"/>
      <c r="O73" s="30"/>
      <c r="P73" s="30"/>
      <c r="R73" s="30"/>
    </row>
    <row r="74" spans="1:18" ht="25.5" customHeight="1">
      <c r="A74" s="115">
        <v>68</v>
      </c>
      <c r="B74" s="112">
        <f t="shared" si="6"/>
      </c>
      <c r="C74" s="113"/>
      <c r="D74" s="114">
        <f t="shared" si="7"/>
      </c>
      <c r="E74" s="58"/>
      <c r="F74" s="59"/>
      <c r="G74" s="58"/>
      <c r="H74" s="60"/>
      <c r="I74" s="41">
        <f t="shared" si="5"/>
      </c>
      <c r="J74" s="60"/>
      <c r="K74" s="41">
        <f t="shared" si="8"/>
      </c>
      <c r="N74" s="30"/>
      <c r="O74" s="30"/>
      <c r="P74" s="30"/>
      <c r="R74" s="30"/>
    </row>
    <row r="75" spans="1:18" ht="25.5" customHeight="1">
      <c r="A75" s="115">
        <v>69</v>
      </c>
      <c r="B75" s="112">
        <f t="shared" si="6"/>
      </c>
      <c r="C75" s="113"/>
      <c r="D75" s="114">
        <f t="shared" si="7"/>
      </c>
      <c r="E75" s="58"/>
      <c r="F75" s="59"/>
      <c r="G75" s="58"/>
      <c r="H75" s="60"/>
      <c r="I75" s="41">
        <f t="shared" si="5"/>
      </c>
      <c r="J75" s="60"/>
      <c r="K75" s="41">
        <f t="shared" si="8"/>
      </c>
      <c r="N75" s="30"/>
      <c r="O75" s="30"/>
      <c r="P75" s="30"/>
      <c r="R75" s="30"/>
    </row>
    <row r="76" spans="1:18" ht="25.5" customHeight="1">
      <c r="A76" s="115">
        <v>70</v>
      </c>
      <c r="B76" s="112">
        <f t="shared" si="6"/>
      </c>
      <c r="C76" s="113"/>
      <c r="D76" s="114">
        <f t="shared" si="7"/>
      </c>
      <c r="E76" s="58"/>
      <c r="F76" s="59"/>
      <c r="G76" s="58"/>
      <c r="H76" s="60"/>
      <c r="I76" s="41">
        <f t="shared" si="5"/>
      </c>
      <c r="J76" s="60"/>
      <c r="K76" s="41">
        <f t="shared" si="8"/>
      </c>
      <c r="N76" s="30"/>
      <c r="O76" s="30"/>
      <c r="P76" s="30"/>
      <c r="R76" s="30"/>
    </row>
    <row r="77" spans="1:18" ht="25.5" customHeight="1">
      <c r="A77" s="115">
        <v>71</v>
      </c>
      <c r="B77" s="112">
        <f t="shared" si="6"/>
      </c>
      <c r="C77" s="113"/>
      <c r="D77" s="114">
        <f t="shared" si="7"/>
      </c>
      <c r="E77" s="58"/>
      <c r="F77" s="59"/>
      <c r="G77" s="58"/>
      <c r="H77" s="60"/>
      <c r="I77" s="41">
        <f t="shared" si="5"/>
      </c>
      <c r="J77" s="60"/>
      <c r="K77" s="41">
        <f t="shared" si="8"/>
      </c>
      <c r="N77" s="30"/>
      <c r="O77" s="30"/>
      <c r="P77" s="30"/>
      <c r="R77" s="30"/>
    </row>
    <row r="78" spans="1:18" ht="25.5" customHeight="1">
      <c r="A78" s="115">
        <v>72</v>
      </c>
      <c r="B78" s="112">
        <f t="shared" si="6"/>
      </c>
      <c r="C78" s="113"/>
      <c r="D78" s="114">
        <f t="shared" si="7"/>
      </c>
      <c r="E78" s="58"/>
      <c r="F78" s="59"/>
      <c r="G78" s="58"/>
      <c r="H78" s="60"/>
      <c r="I78" s="41">
        <f t="shared" si="5"/>
      </c>
      <c r="J78" s="60"/>
      <c r="K78" s="41">
        <f t="shared" si="8"/>
      </c>
      <c r="N78" s="30"/>
      <c r="O78" s="30"/>
      <c r="P78" s="30"/>
      <c r="R78" s="30"/>
    </row>
    <row r="79" spans="1:18" ht="25.5" customHeight="1">
      <c r="A79" s="115">
        <v>73</v>
      </c>
      <c r="B79" s="112">
        <f t="shared" si="6"/>
      </c>
      <c r="C79" s="113"/>
      <c r="D79" s="114">
        <f t="shared" si="7"/>
      </c>
      <c r="E79" s="58"/>
      <c r="F79" s="59"/>
      <c r="G79" s="58"/>
      <c r="H79" s="60"/>
      <c r="I79" s="41">
        <f t="shared" si="5"/>
      </c>
      <c r="J79" s="60"/>
      <c r="K79" s="41">
        <f t="shared" si="8"/>
      </c>
      <c r="N79" s="30"/>
      <c r="O79" s="30"/>
      <c r="P79" s="30"/>
      <c r="R79" s="30"/>
    </row>
    <row r="80" spans="1:18" ht="25.5" customHeight="1">
      <c r="A80" s="115">
        <v>74</v>
      </c>
      <c r="B80" s="112">
        <f t="shared" si="6"/>
      </c>
      <c r="C80" s="113"/>
      <c r="D80" s="114">
        <f t="shared" si="7"/>
      </c>
      <c r="E80" s="58"/>
      <c r="F80" s="59"/>
      <c r="G80" s="58"/>
      <c r="H80" s="60"/>
      <c r="I80" s="41">
        <f t="shared" si="5"/>
      </c>
      <c r="J80" s="60"/>
      <c r="K80" s="41">
        <f t="shared" si="8"/>
      </c>
      <c r="N80" s="30"/>
      <c r="O80" s="30"/>
      <c r="P80" s="30"/>
      <c r="R80" s="30"/>
    </row>
    <row r="81" spans="1:18" ht="25.5" customHeight="1">
      <c r="A81" s="115">
        <v>75</v>
      </c>
      <c r="B81" s="112">
        <f aca="true" t="shared" si="9" ref="B81:B121">IF(C81=0,"",$D$3)</f>
      </c>
      <c r="C81" s="113"/>
      <c r="D81" s="114">
        <f aca="true" t="shared" si="10" ref="D81:D121">PHONETIC(C81)</f>
      </c>
      <c r="E81" s="58"/>
      <c r="F81" s="59"/>
      <c r="G81" s="58"/>
      <c r="H81" s="60"/>
      <c r="I81" s="41">
        <f aca="true" t="shared" si="11" ref="I81:I121">IF(H81="","",VLOOKUP(H81,$M$2:$N$20,2))</f>
      </c>
      <c r="J81" s="60"/>
      <c r="K81" s="41">
        <f aca="true" t="shared" si="12" ref="K81:K121">IF(J81="","",VLOOKUP(J81,$Q$2:$R$51,2))</f>
      </c>
      <c r="N81" s="30"/>
      <c r="O81" s="30"/>
      <c r="P81" s="30"/>
      <c r="R81" s="30"/>
    </row>
    <row r="82" spans="1:18" ht="25.5" customHeight="1">
      <c r="A82" s="115">
        <v>76</v>
      </c>
      <c r="B82" s="112">
        <f t="shared" si="9"/>
      </c>
      <c r="C82" s="113"/>
      <c r="D82" s="114">
        <f t="shared" si="10"/>
      </c>
      <c r="E82" s="58"/>
      <c r="F82" s="59"/>
      <c r="G82" s="58"/>
      <c r="H82" s="60"/>
      <c r="I82" s="41">
        <f t="shared" si="11"/>
      </c>
      <c r="J82" s="60"/>
      <c r="K82" s="41">
        <f t="shared" si="12"/>
      </c>
      <c r="N82" s="30"/>
      <c r="O82" s="30"/>
      <c r="P82" s="30"/>
      <c r="R82" s="30"/>
    </row>
    <row r="83" spans="1:18" ht="25.5" customHeight="1">
      <c r="A83" s="115">
        <v>77</v>
      </c>
      <c r="B83" s="112">
        <f t="shared" si="9"/>
      </c>
      <c r="C83" s="113"/>
      <c r="D83" s="114">
        <f t="shared" si="10"/>
      </c>
      <c r="E83" s="58"/>
      <c r="F83" s="59"/>
      <c r="G83" s="58"/>
      <c r="H83" s="60"/>
      <c r="I83" s="41">
        <f t="shared" si="11"/>
      </c>
      <c r="J83" s="60"/>
      <c r="K83" s="41">
        <f t="shared" si="12"/>
      </c>
      <c r="N83" s="30"/>
      <c r="O83" s="30"/>
      <c r="P83" s="30"/>
      <c r="R83" s="30"/>
    </row>
    <row r="84" spans="1:18" ht="25.5" customHeight="1">
      <c r="A84" s="115">
        <v>78</v>
      </c>
      <c r="B84" s="112">
        <f t="shared" si="9"/>
      </c>
      <c r="C84" s="113"/>
      <c r="D84" s="114">
        <f t="shared" si="10"/>
      </c>
      <c r="E84" s="58"/>
      <c r="F84" s="59"/>
      <c r="G84" s="58"/>
      <c r="H84" s="60"/>
      <c r="I84" s="41">
        <f t="shared" si="11"/>
      </c>
      <c r="J84" s="60"/>
      <c r="K84" s="41">
        <f t="shared" si="12"/>
      </c>
      <c r="N84" s="30"/>
      <c r="O84" s="30"/>
      <c r="P84" s="30"/>
      <c r="R84" s="30"/>
    </row>
    <row r="85" spans="1:18" ht="25.5" customHeight="1">
      <c r="A85" s="115">
        <v>79</v>
      </c>
      <c r="B85" s="112">
        <f t="shared" si="9"/>
      </c>
      <c r="C85" s="113"/>
      <c r="D85" s="114">
        <f t="shared" si="10"/>
      </c>
      <c r="E85" s="58"/>
      <c r="F85" s="59"/>
      <c r="G85" s="58"/>
      <c r="H85" s="60"/>
      <c r="I85" s="41">
        <f t="shared" si="11"/>
      </c>
      <c r="J85" s="60"/>
      <c r="K85" s="41">
        <f t="shared" si="12"/>
      </c>
      <c r="N85" s="30"/>
      <c r="O85" s="30"/>
      <c r="P85" s="30"/>
      <c r="R85" s="30"/>
    </row>
    <row r="86" spans="1:18" ht="25.5" customHeight="1">
      <c r="A86" s="115">
        <v>80</v>
      </c>
      <c r="B86" s="112">
        <f t="shared" si="9"/>
      </c>
      <c r="C86" s="113"/>
      <c r="D86" s="114">
        <f t="shared" si="10"/>
      </c>
      <c r="E86" s="58"/>
      <c r="F86" s="59"/>
      <c r="G86" s="58"/>
      <c r="H86" s="60"/>
      <c r="I86" s="41">
        <f t="shared" si="11"/>
      </c>
      <c r="J86" s="60"/>
      <c r="K86" s="41">
        <f t="shared" si="12"/>
      </c>
      <c r="N86" s="30"/>
      <c r="O86" s="30"/>
      <c r="P86" s="30"/>
      <c r="R86" s="30"/>
    </row>
    <row r="87" spans="1:18" ht="25.5" customHeight="1">
      <c r="A87" s="115">
        <v>81</v>
      </c>
      <c r="B87" s="112">
        <f t="shared" si="9"/>
      </c>
      <c r="C87" s="113"/>
      <c r="D87" s="114">
        <f t="shared" si="10"/>
      </c>
      <c r="E87" s="58"/>
      <c r="F87" s="59"/>
      <c r="G87" s="58"/>
      <c r="H87" s="60"/>
      <c r="I87" s="41">
        <f t="shared" si="11"/>
      </c>
      <c r="J87" s="60"/>
      <c r="K87" s="41">
        <f t="shared" si="12"/>
      </c>
      <c r="N87" s="30"/>
      <c r="O87" s="30"/>
      <c r="P87" s="30"/>
      <c r="R87" s="30"/>
    </row>
    <row r="88" spans="1:18" ht="25.5" customHeight="1">
      <c r="A88" s="115">
        <v>82</v>
      </c>
      <c r="B88" s="112">
        <f t="shared" si="9"/>
      </c>
      <c r="C88" s="113"/>
      <c r="D88" s="114">
        <f t="shared" si="10"/>
      </c>
      <c r="E88" s="58"/>
      <c r="F88" s="59"/>
      <c r="G88" s="58"/>
      <c r="H88" s="60"/>
      <c r="I88" s="41">
        <f t="shared" si="11"/>
      </c>
      <c r="J88" s="60"/>
      <c r="K88" s="41">
        <f t="shared" si="12"/>
      </c>
      <c r="N88" s="30"/>
      <c r="O88" s="30"/>
      <c r="P88" s="30"/>
      <c r="R88" s="30"/>
    </row>
    <row r="89" spans="1:18" ht="25.5" customHeight="1">
      <c r="A89" s="115">
        <v>83</v>
      </c>
      <c r="B89" s="112">
        <f t="shared" si="9"/>
      </c>
      <c r="C89" s="113"/>
      <c r="D89" s="114">
        <f t="shared" si="10"/>
      </c>
      <c r="E89" s="58"/>
      <c r="F89" s="59"/>
      <c r="G89" s="58"/>
      <c r="H89" s="60"/>
      <c r="I89" s="41">
        <f t="shared" si="11"/>
      </c>
      <c r="J89" s="60"/>
      <c r="K89" s="41">
        <f t="shared" si="12"/>
      </c>
      <c r="N89" s="30"/>
      <c r="O89" s="30"/>
      <c r="P89" s="30"/>
      <c r="R89" s="30"/>
    </row>
    <row r="90" spans="1:18" ht="25.5" customHeight="1">
      <c r="A90" s="115">
        <v>84</v>
      </c>
      <c r="B90" s="112">
        <f t="shared" si="9"/>
      </c>
      <c r="C90" s="113"/>
      <c r="D90" s="114">
        <f t="shared" si="10"/>
      </c>
      <c r="E90" s="58"/>
      <c r="F90" s="59"/>
      <c r="G90" s="58"/>
      <c r="H90" s="60"/>
      <c r="I90" s="41">
        <f t="shared" si="11"/>
      </c>
      <c r="J90" s="60"/>
      <c r="K90" s="41">
        <f t="shared" si="12"/>
      </c>
      <c r="N90" s="30"/>
      <c r="O90" s="30"/>
      <c r="P90" s="30"/>
      <c r="R90" s="30"/>
    </row>
    <row r="91" spans="1:18" ht="25.5" customHeight="1">
      <c r="A91" s="115">
        <v>85</v>
      </c>
      <c r="B91" s="112">
        <f t="shared" si="9"/>
      </c>
      <c r="C91" s="113"/>
      <c r="D91" s="114">
        <f t="shared" si="10"/>
      </c>
      <c r="E91" s="58"/>
      <c r="F91" s="59"/>
      <c r="G91" s="58"/>
      <c r="H91" s="60"/>
      <c r="I91" s="41">
        <f t="shared" si="11"/>
      </c>
      <c r="J91" s="60"/>
      <c r="K91" s="41">
        <f t="shared" si="12"/>
      </c>
      <c r="N91" s="30"/>
      <c r="O91" s="30"/>
      <c r="P91" s="30"/>
      <c r="R91" s="30"/>
    </row>
    <row r="92" spans="1:18" ht="25.5" customHeight="1">
      <c r="A92" s="115">
        <v>86</v>
      </c>
      <c r="B92" s="112">
        <f t="shared" si="9"/>
      </c>
      <c r="C92" s="113"/>
      <c r="D92" s="114">
        <f t="shared" si="10"/>
      </c>
      <c r="E92" s="58"/>
      <c r="F92" s="59"/>
      <c r="G92" s="58"/>
      <c r="H92" s="60"/>
      <c r="I92" s="41">
        <f t="shared" si="11"/>
      </c>
      <c r="J92" s="60"/>
      <c r="K92" s="41">
        <f t="shared" si="12"/>
      </c>
      <c r="N92" s="30"/>
      <c r="O92" s="30"/>
      <c r="P92" s="30"/>
      <c r="R92" s="30"/>
    </row>
    <row r="93" spans="1:18" ht="25.5" customHeight="1">
      <c r="A93" s="115">
        <v>87</v>
      </c>
      <c r="B93" s="112">
        <f t="shared" si="9"/>
      </c>
      <c r="C93" s="113"/>
      <c r="D93" s="114">
        <f t="shared" si="10"/>
      </c>
      <c r="E93" s="58"/>
      <c r="F93" s="59"/>
      <c r="G93" s="58"/>
      <c r="H93" s="60"/>
      <c r="I93" s="41">
        <f t="shared" si="11"/>
      </c>
      <c r="J93" s="60"/>
      <c r="K93" s="41">
        <f t="shared" si="12"/>
      </c>
      <c r="N93" s="30"/>
      <c r="O93" s="30"/>
      <c r="P93" s="30"/>
      <c r="R93" s="30"/>
    </row>
    <row r="94" spans="1:18" ht="25.5" customHeight="1">
      <c r="A94" s="115">
        <v>88</v>
      </c>
      <c r="B94" s="112">
        <f t="shared" si="9"/>
      </c>
      <c r="C94" s="113"/>
      <c r="D94" s="114">
        <f t="shared" si="10"/>
      </c>
      <c r="E94" s="58"/>
      <c r="F94" s="59"/>
      <c r="G94" s="58"/>
      <c r="H94" s="60"/>
      <c r="I94" s="41">
        <f t="shared" si="11"/>
      </c>
      <c r="J94" s="60"/>
      <c r="K94" s="41">
        <f t="shared" si="12"/>
      </c>
      <c r="N94" s="30"/>
      <c r="O94" s="30"/>
      <c r="P94" s="30"/>
      <c r="R94" s="30"/>
    </row>
    <row r="95" spans="1:18" ht="25.5" customHeight="1">
      <c r="A95" s="115">
        <v>89</v>
      </c>
      <c r="B95" s="112">
        <f t="shared" si="9"/>
      </c>
      <c r="C95" s="113"/>
      <c r="D95" s="114">
        <f t="shared" si="10"/>
      </c>
      <c r="E95" s="58"/>
      <c r="F95" s="59"/>
      <c r="G95" s="58"/>
      <c r="H95" s="60"/>
      <c r="I95" s="41">
        <f t="shared" si="11"/>
      </c>
      <c r="J95" s="60"/>
      <c r="K95" s="41">
        <f t="shared" si="12"/>
      </c>
      <c r="N95" s="30"/>
      <c r="O95" s="30"/>
      <c r="P95" s="30"/>
      <c r="R95" s="30"/>
    </row>
    <row r="96" spans="1:18" ht="25.5" customHeight="1">
      <c r="A96" s="115">
        <v>90</v>
      </c>
      <c r="B96" s="112">
        <f t="shared" si="9"/>
      </c>
      <c r="C96" s="113"/>
      <c r="D96" s="114">
        <f t="shared" si="10"/>
      </c>
      <c r="E96" s="58"/>
      <c r="F96" s="59"/>
      <c r="G96" s="58"/>
      <c r="H96" s="60"/>
      <c r="I96" s="41">
        <f t="shared" si="11"/>
      </c>
      <c r="J96" s="60"/>
      <c r="K96" s="41">
        <f t="shared" si="12"/>
      </c>
      <c r="N96" s="30"/>
      <c r="O96" s="30"/>
      <c r="P96" s="30"/>
      <c r="R96" s="30"/>
    </row>
    <row r="97" spans="1:18" ht="25.5" customHeight="1">
      <c r="A97" s="115">
        <v>91</v>
      </c>
      <c r="B97" s="112">
        <f aca="true" t="shared" si="13" ref="B97:B111">IF(C97=0,"",$D$3)</f>
      </c>
      <c r="C97" s="113"/>
      <c r="D97" s="114">
        <f aca="true" t="shared" si="14" ref="D97:D111">PHONETIC(C97)</f>
      </c>
      <c r="E97" s="58"/>
      <c r="F97" s="59"/>
      <c r="G97" s="58"/>
      <c r="H97" s="60"/>
      <c r="I97" s="41">
        <f aca="true" t="shared" si="15" ref="I97:I111">IF(H97="","",VLOOKUP(H97,$M$2:$N$20,2))</f>
      </c>
      <c r="J97" s="60"/>
      <c r="K97" s="41">
        <f aca="true" t="shared" si="16" ref="K97:K111">IF(J97="","",VLOOKUP(J97,$Q$2:$R$51,2))</f>
      </c>
      <c r="N97" s="30"/>
      <c r="O97" s="30"/>
      <c r="P97" s="30"/>
      <c r="R97" s="30"/>
    </row>
    <row r="98" spans="1:18" ht="25.5" customHeight="1">
      <c r="A98" s="115">
        <v>92</v>
      </c>
      <c r="B98" s="112">
        <f t="shared" si="13"/>
      </c>
      <c r="C98" s="113"/>
      <c r="D98" s="114">
        <f t="shared" si="14"/>
      </c>
      <c r="E98" s="58"/>
      <c r="F98" s="59"/>
      <c r="G98" s="58"/>
      <c r="H98" s="60"/>
      <c r="I98" s="41">
        <f t="shared" si="15"/>
      </c>
      <c r="J98" s="60"/>
      <c r="K98" s="41">
        <f t="shared" si="16"/>
      </c>
      <c r="N98" s="30"/>
      <c r="O98" s="30"/>
      <c r="P98" s="30"/>
      <c r="R98" s="30"/>
    </row>
    <row r="99" spans="1:18" ht="25.5" customHeight="1">
      <c r="A99" s="115">
        <v>93</v>
      </c>
      <c r="B99" s="112">
        <f t="shared" si="13"/>
      </c>
      <c r="C99" s="113"/>
      <c r="D99" s="114">
        <f t="shared" si="14"/>
      </c>
      <c r="E99" s="58"/>
      <c r="F99" s="59"/>
      <c r="G99" s="58"/>
      <c r="H99" s="60"/>
      <c r="I99" s="41">
        <f t="shared" si="15"/>
      </c>
      <c r="J99" s="60"/>
      <c r="K99" s="41">
        <f t="shared" si="16"/>
      </c>
      <c r="N99" s="30"/>
      <c r="O99" s="30"/>
      <c r="P99" s="30"/>
      <c r="R99" s="30"/>
    </row>
    <row r="100" spans="1:18" ht="25.5" customHeight="1">
      <c r="A100" s="115">
        <v>94</v>
      </c>
      <c r="B100" s="112">
        <f t="shared" si="13"/>
      </c>
      <c r="C100" s="113"/>
      <c r="D100" s="114">
        <f t="shared" si="14"/>
      </c>
      <c r="E100" s="58"/>
      <c r="F100" s="59"/>
      <c r="G100" s="58"/>
      <c r="H100" s="60"/>
      <c r="I100" s="41">
        <f t="shared" si="15"/>
      </c>
      <c r="J100" s="60"/>
      <c r="K100" s="41">
        <f t="shared" si="16"/>
      </c>
      <c r="N100" s="30"/>
      <c r="O100" s="30"/>
      <c r="P100" s="30"/>
      <c r="R100" s="30"/>
    </row>
    <row r="101" spans="1:18" ht="25.5" customHeight="1">
      <c r="A101" s="115">
        <v>95</v>
      </c>
      <c r="B101" s="112">
        <f t="shared" si="13"/>
      </c>
      <c r="C101" s="113"/>
      <c r="D101" s="114">
        <f t="shared" si="14"/>
      </c>
      <c r="E101" s="58"/>
      <c r="F101" s="59"/>
      <c r="G101" s="58"/>
      <c r="H101" s="60"/>
      <c r="I101" s="41">
        <f t="shared" si="15"/>
      </c>
      <c r="J101" s="60"/>
      <c r="K101" s="41">
        <f t="shared" si="16"/>
      </c>
      <c r="N101" s="30"/>
      <c r="O101" s="30"/>
      <c r="P101" s="30"/>
      <c r="R101" s="30"/>
    </row>
    <row r="102" spans="1:18" ht="25.5" customHeight="1">
      <c r="A102" s="115">
        <v>96</v>
      </c>
      <c r="B102" s="112">
        <f t="shared" si="13"/>
      </c>
      <c r="C102" s="113"/>
      <c r="D102" s="114">
        <f t="shared" si="14"/>
      </c>
      <c r="E102" s="58"/>
      <c r="F102" s="59"/>
      <c r="G102" s="58"/>
      <c r="H102" s="60"/>
      <c r="I102" s="41">
        <f t="shared" si="15"/>
      </c>
      <c r="J102" s="60"/>
      <c r="K102" s="41">
        <f t="shared" si="16"/>
      </c>
      <c r="N102" s="30"/>
      <c r="O102" s="30"/>
      <c r="P102" s="30"/>
      <c r="R102" s="30"/>
    </row>
    <row r="103" spans="1:18" ht="25.5" customHeight="1">
      <c r="A103" s="115">
        <v>97</v>
      </c>
      <c r="B103" s="112">
        <f t="shared" si="13"/>
      </c>
      <c r="C103" s="113"/>
      <c r="D103" s="114">
        <f t="shared" si="14"/>
      </c>
      <c r="E103" s="58"/>
      <c r="F103" s="59"/>
      <c r="G103" s="58"/>
      <c r="H103" s="60"/>
      <c r="I103" s="41">
        <f t="shared" si="15"/>
      </c>
      <c r="J103" s="60"/>
      <c r="K103" s="41">
        <f t="shared" si="16"/>
      </c>
      <c r="N103" s="30"/>
      <c r="O103" s="30"/>
      <c r="P103" s="30"/>
      <c r="R103" s="30"/>
    </row>
    <row r="104" spans="1:18" ht="25.5" customHeight="1">
      <c r="A104" s="115">
        <v>98</v>
      </c>
      <c r="B104" s="112">
        <f t="shared" si="13"/>
      </c>
      <c r="C104" s="113"/>
      <c r="D104" s="114">
        <f t="shared" si="14"/>
      </c>
      <c r="E104" s="58"/>
      <c r="F104" s="59"/>
      <c r="G104" s="58"/>
      <c r="H104" s="60"/>
      <c r="I104" s="41">
        <f t="shared" si="15"/>
      </c>
      <c r="J104" s="60"/>
      <c r="K104" s="41">
        <f t="shared" si="16"/>
      </c>
      <c r="N104" s="30"/>
      <c r="O104" s="30"/>
      <c r="P104" s="30"/>
      <c r="R104" s="30"/>
    </row>
    <row r="105" spans="1:18" ht="25.5" customHeight="1">
      <c r="A105" s="115">
        <v>99</v>
      </c>
      <c r="B105" s="112">
        <f t="shared" si="13"/>
      </c>
      <c r="C105" s="113"/>
      <c r="D105" s="114">
        <f t="shared" si="14"/>
      </c>
      <c r="E105" s="58"/>
      <c r="F105" s="59"/>
      <c r="G105" s="58"/>
      <c r="H105" s="60"/>
      <c r="I105" s="41">
        <f t="shared" si="15"/>
      </c>
      <c r="J105" s="60"/>
      <c r="K105" s="41">
        <f t="shared" si="16"/>
      </c>
      <c r="N105" s="30"/>
      <c r="O105" s="30"/>
      <c r="P105" s="30"/>
      <c r="R105" s="30"/>
    </row>
    <row r="106" spans="1:18" ht="25.5" customHeight="1">
      <c r="A106" s="115">
        <v>100</v>
      </c>
      <c r="B106" s="112">
        <f t="shared" si="13"/>
      </c>
      <c r="C106" s="113"/>
      <c r="D106" s="114">
        <f t="shared" si="14"/>
      </c>
      <c r="E106" s="58"/>
      <c r="F106" s="59"/>
      <c r="G106" s="58"/>
      <c r="H106" s="60"/>
      <c r="I106" s="41">
        <f t="shared" si="15"/>
      </c>
      <c r="J106" s="60"/>
      <c r="K106" s="41">
        <f t="shared" si="16"/>
      </c>
      <c r="N106" s="30"/>
      <c r="O106" s="30"/>
      <c r="P106" s="30"/>
      <c r="R106" s="30"/>
    </row>
    <row r="107" spans="1:18" ht="25.5" customHeight="1">
      <c r="A107" s="115">
        <v>101</v>
      </c>
      <c r="B107" s="112">
        <f t="shared" si="13"/>
      </c>
      <c r="C107" s="113"/>
      <c r="D107" s="114">
        <f t="shared" si="14"/>
      </c>
      <c r="E107" s="58"/>
      <c r="F107" s="59"/>
      <c r="G107" s="58"/>
      <c r="H107" s="60"/>
      <c r="I107" s="41">
        <f t="shared" si="15"/>
      </c>
      <c r="J107" s="60"/>
      <c r="K107" s="41">
        <f t="shared" si="16"/>
      </c>
      <c r="N107" s="30"/>
      <c r="O107" s="30"/>
      <c r="P107" s="30"/>
      <c r="R107" s="30"/>
    </row>
    <row r="108" spans="1:18" ht="25.5" customHeight="1">
      <c r="A108" s="115">
        <v>102</v>
      </c>
      <c r="B108" s="112">
        <f t="shared" si="13"/>
      </c>
      <c r="C108" s="113"/>
      <c r="D108" s="114">
        <f t="shared" si="14"/>
      </c>
      <c r="E108" s="58"/>
      <c r="F108" s="59"/>
      <c r="G108" s="58"/>
      <c r="H108" s="60"/>
      <c r="I108" s="41">
        <f t="shared" si="15"/>
      </c>
      <c r="J108" s="60"/>
      <c r="K108" s="41">
        <f t="shared" si="16"/>
      </c>
      <c r="N108" s="30"/>
      <c r="O108" s="30"/>
      <c r="P108" s="30"/>
      <c r="R108" s="30"/>
    </row>
    <row r="109" spans="1:18" ht="25.5" customHeight="1">
      <c r="A109" s="115">
        <v>103</v>
      </c>
      <c r="B109" s="112">
        <f t="shared" si="13"/>
      </c>
      <c r="C109" s="113"/>
      <c r="D109" s="114">
        <f t="shared" si="14"/>
      </c>
      <c r="E109" s="58"/>
      <c r="F109" s="59"/>
      <c r="G109" s="58"/>
      <c r="H109" s="60"/>
      <c r="I109" s="41">
        <f t="shared" si="15"/>
      </c>
      <c r="J109" s="60"/>
      <c r="K109" s="41">
        <f t="shared" si="16"/>
      </c>
      <c r="N109" s="30"/>
      <c r="O109" s="30"/>
      <c r="P109" s="30"/>
      <c r="R109" s="30"/>
    </row>
    <row r="110" spans="1:18" ht="25.5" customHeight="1">
      <c r="A110" s="115">
        <v>104</v>
      </c>
      <c r="B110" s="112">
        <f t="shared" si="13"/>
      </c>
      <c r="C110" s="113"/>
      <c r="D110" s="114">
        <f t="shared" si="14"/>
      </c>
      <c r="E110" s="58"/>
      <c r="F110" s="59"/>
      <c r="G110" s="58"/>
      <c r="H110" s="60"/>
      <c r="I110" s="41">
        <f t="shared" si="15"/>
      </c>
      <c r="J110" s="60"/>
      <c r="K110" s="41">
        <f t="shared" si="16"/>
      </c>
      <c r="N110" s="30"/>
      <c r="O110" s="30"/>
      <c r="P110" s="30"/>
      <c r="R110" s="30"/>
    </row>
    <row r="111" spans="1:18" ht="25.5" customHeight="1">
      <c r="A111" s="115">
        <v>105</v>
      </c>
      <c r="B111" s="112">
        <f t="shared" si="13"/>
      </c>
      <c r="C111" s="113"/>
      <c r="D111" s="114">
        <f t="shared" si="14"/>
      </c>
      <c r="E111" s="58"/>
      <c r="F111" s="59"/>
      <c r="G111" s="58"/>
      <c r="H111" s="60"/>
      <c r="I111" s="41">
        <f t="shared" si="15"/>
      </c>
      <c r="J111" s="60"/>
      <c r="K111" s="41">
        <f t="shared" si="16"/>
      </c>
      <c r="N111" s="30"/>
      <c r="O111" s="30"/>
      <c r="P111" s="30"/>
      <c r="R111" s="30"/>
    </row>
    <row r="112" spans="1:18" ht="25.5" customHeight="1">
      <c r="A112" s="115">
        <v>106</v>
      </c>
      <c r="B112" s="112">
        <f t="shared" si="9"/>
      </c>
      <c r="C112" s="113"/>
      <c r="D112" s="114">
        <f t="shared" si="10"/>
      </c>
      <c r="E112" s="58"/>
      <c r="F112" s="59"/>
      <c r="G112" s="58"/>
      <c r="H112" s="60"/>
      <c r="I112" s="41">
        <f t="shared" si="11"/>
      </c>
      <c r="J112" s="60"/>
      <c r="K112" s="41">
        <f t="shared" si="12"/>
      </c>
      <c r="N112" s="30"/>
      <c r="O112" s="30"/>
      <c r="P112" s="30"/>
      <c r="R112" s="30"/>
    </row>
    <row r="113" spans="1:18" ht="25.5" customHeight="1">
      <c r="A113" s="115">
        <v>107</v>
      </c>
      <c r="B113" s="112">
        <f t="shared" si="9"/>
      </c>
      <c r="C113" s="113"/>
      <c r="D113" s="114">
        <f t="shared" si="10"/>
      </c>
      <c r="E113" s="58"/>
      <c r="F113" s="59"/>
      <c r="G113" s="58"/>
      <c r="H113" s="60"/>
      <c r="I113" s="41">
        <f t="shared" si="11"/>
      </c>
      <c r="J113" s="60"/>
      <c r="K113" s="41">
        <f t="shared" si="12"/>
      </c>
      <c r="N113" s="30"/>
      <c r="O113" s="30"/>
      <c r="P113" s="30"/>
      <c r="R113" s="30"/>
    </row>
    <row r="114" spans="1:18" ht="25.5" customHeight="1">
      <c r="A114" s="115">
        <v>108</v>
      </c>
      <c r="B114" s="112">
        <f t="shared" si="9"/>
      </c>
      <c r="C114" s="113"/>
      <c r="D114" s="114">
        <f t="shared" si="10"/>
      </c>
      <c r="E114" s="58"/>
      <c r="F114" s="59"/>
      <c r="G114" s="58"/>
      <c r="H114" s="60"/>
      <c r="I114" s="41">
        <f t="shared" si="11"/>
      </c>
      <c r="J114" s="60"/>
      <c r="K114" s="41">
        <f t="shared" si="12"/>
      </c>
      <c r="N114" s="30"/>
      <c r="O114" s="30"/>
      <c r="P114" s="30"/>
      <c r="R114" s="30"/>
    </row>
    <row r="115" spans="1:18" ht="25.5" customHeight="1">
      <c r="A115" s="115">
        <v>109</v>
      </c>
      <c r="B115" s="112">
        <f t="shared" si="9"/>
      </c>
      <c r="C115" s="113"/>
      <c r="D115" s="114">
        <f t="shared" si="10"/>
      </c>
      <c r="E115" s="58"/>
      <c r="F115" s="59"/>
      <c r="G115" s="58"/>
      <c r="H115" s="60"/>
      <c r="I115" s="41">
        <f t="shared" si="11"/>
      </c>
      <c r="J115" s="60"/>
      <c r="K115" s="41">
        <f t="shared" si="12"/>
      </c>
      <c r="N115" s="30"/>
      <c r="O115" s="30"/>
      <c r="P115" s="30"/>
      <c r="R115" s="30"/>
    </row>
    <row r="116" spans="1:18" ht="25.5" customHeight="1">
      <c r="A116" s="115">
        <v>110</v>
      </c>
      <c r="B116" s="112">
        <f t="shared" si="9"/>
      </c>
      <c r="C116" s="113"/>
      <c r="D116" s="114">
        <f t="shared" si="10"/>
      </c>
      <c r="E116" s="58"/>
      <c r="F116" s="59"/>
      <c r="G116" s="58"/>
      <c r="H116" s="60"/>
      <c r="I116" s="41">
        <f t="shared" si="11"/>
      </c>
      <c r="J116" s="60"/>
      <c r="K116" s="41">
        <f t="shared" si="12"/>
      </c>
      <c r="N116" s="30"/>
      <c r="O116" s="30"/>
      <c r="P116" s="30"/>
      <c r="R116" s="30"/>
    </row>
    <row r="117" spans="1:18" ht="25.5" customHeight="1">
      <c r="A117" s="115">
        <v>111</v>
      </c>
      <c r="B117" s="112">
        <f t="shared" si="9"/>
      </c>
      <c r="C117" s="113"/>
      <c r="D117" s="114">
        <f t="shared" si="10"/>
      </c>
      <c r="E117" s="58"/>
      <c r="F117" s="59"/>
      <c r="G117" s="58"/>
      <c r="H117" s="60"/>
      <c r="I117" s="41">
        <f t="shared" si="11"/>
      </c>
      <c r="J117" s="60"/>
      <c r="K117" s="41">
        <f t="shared" si="12"/>
      </c>
      <c r="N117" s="30"/>
      <c r="O117" s="30"/>
      <c r="P117" s="30"/>
      <c r="R117" s="30"/>
    </row>
    <row r="118" spans="1:18" ht="25.5" customHeight="1">
      <c r="A118" s="115">
        <v>112</v>
      </c>
      <c r="B118" s="112">
        <f t="shared" si="9"/>
      </c>
      <c r="C118" s="113"/>
      <c r="D118" s="114">
        <f t="shared" si="10"/>
      </c>
      <c r="E118" s="58"/>
      <c r="F118" s="59"/>
      <c r="G118" s="58"/>
      <c r="H118" s="60"/>
      <c r="I118" s="41">
        <f t="shared" si="11"/>
      </c>
      <c r="J118" s="60"/>
      <c r="K118" s="41">
        <f t="shared" si="12"/>
      </c>
      <c r="N118" s="30"/>
      <c r="O118" s="30"/>
      <c r="P118" s="30"/>
      <c r="R118" s="30"/>
    </row>
    <row r="119" spans="1:18" ht="25.5" customHeight="1">
      <c r="A119" s="115">
        <v>113</v>
      </c>
      <c r="B119" s="112">
        <f t="shared" si="9"/>
      </c>
      <c r="C119" s="113"/>
      <c r="D119" s="114">
        <f t="shared" si="10"/>
      </c>
      <c r="E119" s="58"/>
      <c r="F119" s="59"/>
      <c r="G119" s="58"/>
      <c r="H119" s="60"/>
      <c r="I119" s="41">
        <f t="shared" si="11"/>
      </c>
      <c r="J119" s="60"/>
      <c r="K119" s="41">
        <f t="shared" si="12"/>
      </c>
      <c r="N119" s="30"/>
      <c r="O119" s="30"/>
      <c r="P119" s="30"/>
      <c r="R119" s="30"/>
    </row>
    <row r="120" spans="1:18" ht="25.5" customHeight="1">
      <c r="A120" s="115">
        <v>114</v>
      </c>
      <c r="B120" s="112">
        <f t="shared" si="9"/>
      </c>
      <c r="C120" s="113"/>
      <c r="D120" s="114">
        <f t="shared" si="10"/>
      </c>
      <c r="E120" s="58"/>
      <c r="F120" s="59"/>
      <c r="G120" s="58"/>
      <c r="H120" s="60"/>
      <c r="I120" s="41">
        <f t="shared" si="11"/>
      </c>
      <c r="J120" s="60"/>
      <c r="K120" s="41">
        <f t="shared" si="12"/>
      </c>
      <c r="N120" s="30"/>
      <c r="O120" s="30"/>
      <c r="P120" s="30"/>
      <c r="R120" s="30"/>
    </row>
    <row r="121" spans="1:18" ht="25.5" customHeight="1">
      <c r="A121" s="115">
        <v>115</v>
      </c>
      <c r="B121" s="112">
        <f t="shared" si="9"/>
      </c>
      <c r="C121" s="113"/>
      <c r="D121" s="114">
        <f t="shared" si="10"/>
      </c>
      <c r="E121" s="58"/>
      <c r="F121" s="59"/>
      <c r="G121" s="58"/>
      <c r="H121" s="60"/>
      <c r="I121" s="41">
        <f t="shared" si="11"/>
      </c>
      <c r="J121" s="60"/>
      <c r="K121" s="41">
        <f t="shared" si="12"/>
      </c>
      <c r="N121" s="30"/>
      <c r="O121" s="30"/>
      <c r="P121" s="30"/>
      <c r="R121" s="30"/>
    </row>
    <row r="122" spans="1:18" ht="25.5" customHeight="1">
      <c r="A122" s="115">
        <v>116</v>
      </c>
      <c r="B122" s="112">
        <f aca="true" t="shared" si="17" ref="B122:B132">IF(C122=0,"",$D$3)</f>
      </c>
      <c r="C122" s="113"/>
      <c r="D122" s="114">
        <f aca="true" t="shared" si="18" ref="D122:D132">PHONETIC(C122)</f>
      </c>
      <c r="E122" s="58"/>
      <c r="F122" s="59"/>
      <c r="G122" s="58"/>
      <c r="H122" s="60"/>
      <c r="I122" s="41">
        <f aca="true" t="shared" si="19" ref="I122:I132">IF(H122="","",VLOOKUP(H122,$M$2:$N$20,2))</f>
      </c>
      <c r="J122" s="60"/>
      <c r="K122" s="41">
        <f aca="true" t="shared" si="20" ref="K122:K132">IF(J122="","",VLOOKUP(J122,$Q$2:$R$51,2))</f>
      </c>
      <c r="N122" s="30"/>
      <c r="O122" s="30"/>
      <c r="P122" s="30"/>
      <c r="R122" s="30"/>
    </row>
    <row r="123" spans="1:18" ht="25.5" customHeight="1">
      <c r="A123" s="115">
        <v>117</v>
      </c>
      <c r="B123" s="112">
        <f t="shared" si="17"/>
      </c>
      <c r="C123" s="113"/>
      <c r="D123" s="114">
        <f t="shared" si="18"/>
      </c>
      <c r="E123" s="58"/>
      <c r="F123" s="59"/>
      <c r="G123" s="58"/>
      <c r="H123" s="60"/>
      <c r="I123" s="41">
        <f t="shared" si="19"/>
      </c>
      <c r="J123" s="60"/>
      <c r="K123" s="41">
        <f t="shared" si="20"/>
      </c>
      <c r="N123" s="30"/>
      <c r="O123" s="30"/>
      <c r="P123" s="30"/>
      <c r="R123" s="30"/>
    </row>
    <row r="124" spans="1:18" ht="25.5" customHeight="1">
      <c r="A124" s="115">
        <v>118</v>
      </c>
      <c r="B124" s="112">
        <f t="shared" si="17"/>
      </c>
      <c r="C124" s="113"/>
      <c r="D124" s="114">
        <f t="shared" si="18"/>
      </c>
      <c r="E124" s="58"/>
      <c r="F124" s="59"/>
      <c r="G124" s="58"/>
      <c r="H124" s="60"/>
      <c r="I124" s="41">
        <f t="shared" si="19"/>
      </c>
      <c r="J124" s="60"/>
      <c r="K124" s="41">
        <f t="shared" si="20"/>
      </c>
      <c r="N124" s="30"/>
      <c r="O124" s="30"/>
      <c r="P124" s="30"/>
      <c r="R124" s="30"/>
    </row>
    <row r="125" spans="1:18" ht="25.5" customHeight="1">
      <c r="A125" s="115">
        <v>119</v>
      </c>
      <c r="B125" s="112">
        <f t="shared" si="17"/>
      </c>
      <c r="C125" s="113"/>
      <c r="D125" s="114">
        <f t="shared" si="18"/>
      </c>
      <c r="E125" s="58"/>
      <c r="F125" s="59"/>
      <c r="G125" s="58"/>
      <c r="H125" s="60"/>
      <c r="I125" s="41">
        <f t="shared" si="19"/>
      </c>
      <c r="J125" s="60"/>
      <c r="K125" s="41">
        <f t="shared" si="20"/>
      </c>
      <c r="N125" s="30"/>
      <c r="O125" s="30"/>
      <c r="P125" s="30"/>
      <c r="R125" s="30"/>
    </row>
    <row r="126" spans="1:18" ht="25.5" customHeight="1">
      <c r="A126" s="115">
        <v>120</v>
      </c>
      <c r="B126" s="112">
        <f t="shared" si="17"/>
      </c>
      <c r="C126" s="113"/>
      <c r="D126" s="114">
        <f t="shared" si="18"/>
      </c>
      <c r="E126" s="58"/>
      <c r="F126" s="59"/>
      <c r="G126" s="58"/>
      <c r="H126" s="60"/>
      <c r="I126" s="41">
        <f t="shared" si="19"/>
      </c>
      <c r="J126" s="60"/>
      <c r="K126" s="41">
        <f t="shared" si="20"/>
      </c>
      <c r="N126" s="30"/>
      <c r="O126" s="30"/>
      <c r="P126" s="30"/>
      <c r="R126" s="30"/>
    </row>
    <row r="127" spans="1:18" ht="25.5" customHeight="1">
      <c r="A127" s="115">
        <v>121</v>
      </c>
      <c r="B127" s="112">
        <f t="shared" si="17"/>
      </c>
      <c r="C127" s="113"/>
      <c r="D127" s="114">
        <f t="shared" si="18"/>
      </c>
      <c r="E127" s="58"/>
      <c r="F127" s="59"/>
      <c r="G127" s="58"/>
      <c r="H127" s="60"/>
      <c r="I127" s="41">
        <f t="shared" si="19"/>
      </c>
      <c r="J127" s="60"/>
      <c r="K127" s="41">
        <f t="shared" si="20"/>
      </c>
      <c r="N127" s="30"/>
      <c r="O127" s="30"/>
      <c r="P127" s="30"/>
      <c r="R127" s="30"/>
    </row>
    <row r="128" spans="1:18" ht="25.5" customHeight="1">
      <c r="A128" s="115">
        <v>122</v>
      </c>
      <c r="B128" s="112">
        <f t="shared" si="17"/>
      </c>
      <c r="C128" s="113"/>
      <c r="D128" s="114">
        <f t="shared" si="18"/>
      </c>
      <c r="E128" s="58"/>
      <c r="F128" s="59"/>
      <c r="G128" s="58"/>
      <c r="H128" s="60"/>
      <c r="I128" s="41">
        <f t="shared" si="19"/>
      </c>
      <c r="J128" s="60"/>
      <c r="K128" s="41">
        <f t="shared" si="20"/>
      </c>
      <c r="N128" s="30"/>
      <c r="O128" s="30"/>
      <c r="P128" s="30"/>
      <c r="R128" s="30"/>
    </row>
    <row r="129" spans="1:18" ht="25.5" customHeight="1">
      <c r="A129" s="115">
        <v>123</v>
      </c>
      <c r="B129" s="112">
        <f t="shared" si="17"/>
      </c>
      <c r="C129" s="113"/>
      <c r="D129" s="114">
        <f t="shared" si="18"/>
      </c>
      <c r="E129" s="58"/>
      <c r="F129" s="59"/>
      <c r="G129" s="58"/>
      <c r="H129" s="60"/>
      <c r="I129" s="41">
        <f t="shared" si="19"/>
      </c>
      <c r="J129" s="60"/>
      <c r="K129" s="41">
        <f t="shared" si="20"/>
      </c>
      <c r="N129" s="30"/>
      <c r="O129" s="30"/>
      <c r="P129" s="30"/>
      <c r="R129" s="30"/>
    </row>
    <row r="130" spans="1:18" ht="25.5" customHeight="1">
      <c r="A130" s="115">
        <v>124</v>
      </c>
      <c r="B130" s="112">
        <f t="shared" si="17"/>
      </c>
      <c r="C130" s="113"/>
      <c r="D130" s="114">
        <f t="shared" si="18"/>
      </c>
      <c r="E130" s="58"/>
      <c r="F130" s="59"/>
      <c r="G130" s="58"/>
      <c r="H130" s="60"/>
      <c r="I130" s="41">
        <f t="shared" si="19"/>
      </c>
      <c r="J130" s="60"/>
      <c r="K130" s="41">
        <f t="shared" si="20"/>
      </c>
      <c r="N130" s="30"/>
      <c r="O130" s="30"/>
      <c r="P130" s="30"/>
      <c r="R130" s="30"/>
    </row>
    <row r="131" spans="1:18" ht="25.5" customHeight="1">
      <c r="A131" s="115">
        <v>125</v>
      </c>
      <c r="B131" s="112">
        <f t="shared" si="17"/>
      </c>
      <c r="C131" s="113"/>
      <c r="D131" s="114">
        <f t="shared" si="18"/>
      </c>
      <c r="E131" s="58"/>
      <c r="F131" s="59"/>
      <c r="G131" s="58"/>
      <c r="H131" s="60"/>
      <c r="I131" s="41">
        <f t="shared" si="19"/>
      </c>
      <c r="J131" s="60"/>
      <c r="K131" s="41">
        <f t="shared" si="20"/>
      </c>
      <c r="N131" s="30"/>
      <c r="O131" s="30"/>
      <c r="P131" s="30"/>
      <c r="R131" s="30"/>
    </row>
    <row r="132" spans="1:18" ht="25.5" customHeight="1">
      <c r="A132" s="115">
        <v>126</v>
      </c>
      <c r="B132" s="112">
        <f t="shared" si="17"/>
      </c>
      <c r="C132" s="113"/>
      <c r="D132" s="114">
        <f t="shared" si="18"/>
      </c>
      <c r="E132" s="58"/>
      <c r="F132" s="59"/>
      <c r="G132" s="58"/>
      <c r="H132" s="60"/>
      <c r="I132" s="41">
        <f t="shared" si="19"/>
      </c>
      <c r="J132" s="60"/>
      <c r="K132" s="41">
        <f t="shared" si="20"/>
      </c>
      <c r="N132" s="30"/>
      <c r="O132" s="30"/>
      <c r="P132" s="30"/>
      <c r="R132" s="30"/>
    </row>
    <row r="133" spans="1:18" ht="25.5" customHeight="1">
      <c r="A133" s="115">
        <v>127</v>
      </c>
      <c r="B133" s="112">
        <f aca="true" t="shared" si="21" ref="B133:B146">IF(C133=0,"",$D$3)</f>
      </c>
      <c r="C133" s="113"/>
      <c r="D133" s="114">
        <f aca="true" t="shared" si="22" ref="D133:D146">PHONETIC(C133)</f>
      </c>
      <c r="E133" s="58"/>
      <c r="F133" s="59"/>
      <c r="G133" s="58"/>
      <c r="H133" s="60"/>
      <c r="I133" s="41">
        <f aca="true" t="shared" si="23" ref="I133:I146">IF(H133="","",VLOOKUP(H133,$M$2:$N$20,2))</f>
      </c>
      <c r="J133" s="60"/>
      <c r="K133" s="41">
        <f aca="true" t="shared" si="24" ref="K133:K146">IF(J133="","",VLOOKUP(J133,$Q$2:$R$51,2))</f>
      </c>
      <c r="N133" s="30"/>
      <c r="O133" s="30"/>
      <c r="P133" s="30"/>
      <c r="R133" s="30"/>
    </row>
    <row r="134" spans="1:18" ht="25.5" customHeight="1">
      <c r="A134" s="115">
        <v>128</v>
      </c>
      <c r="B134" s="112">
        <f t="shared" si="21"/>
      </c>
      <c r="C134" s="113"/>
      <c r="D134" s="114">
        <f t="shared" si="22"/>
      </c>
      <c r="E134" s="58"/>
      <c r="F134" s="59"/>
      <c r="G134" s="58"/>
      <c r="H134" s="60"/>
      <c r="I134" s="41">
        <f t="shared" si="23"/>
      </c>
      <c r="J134" s="60"/>
      <c r="K134" s="41">
        <f t="shared" si="24"/>
      </c>
      <c r="N134" s="30"/>
      <c r="O134" s="30"/>
      <c r="P134" s="30"/>
      <c r="R134" s="30"/>
    </row>
    <row r="135" spans="1:18" ht="25.5" customHeight="1">
      <c r="A135" s="115">
        <v>129</v>
      </c>
      <c r="B135" s="112">
        <f t="shared" si="21"/>
      </c>
      <c r="C135" s="113"/>
      <c r="D135" s="114">
        <f t="shared" si="22"/>
      </c>
      <c r="E135" s="58"/>
      <c r="F135" s="59"/>
      <c r="G135" s="58"/>
      <c r="H135" s="60"/>
      <c r="I135" s="41">
        <f t="shared" si="23"/>
      </c>
      <c r="J135" s="60"/>
      <c r="K135" s="41">
        <f t="shared" si="24"/>
      </c>
      <c r="N135" s="30"/>
      <c r="O135" s="30"/>
      <c r="P135" s="30"/>
      <c r="R135" s="30"/>
    </row>
    <row r="136" spans="1:18" ht="25.5" customHeight="1">
      <c r="A136" s="115">
        <v>130</v>
      </c>
      <c r="B136" s="112">
        <f t="shared" si="21"/>
      </c>
      <c r="C136" s="113"/>
      <c r="D136" s="114">
        <f t="shared" si="22"/>
      </c>
      <c r="E136" s="58"/>
      <c r="F136" s="59"/>
      <c r="G136" s="58"/>
      <c r="H136" s="60"/>
      <c r="I136" s="41">
        <f t="shared" si="23"/>
      </c>
      <c r="J136" s="60"/>
      <c r="K136" s="41">
        <f t="shared" si="24"/>
      </c>
      <c r="N136" s="30"/>
      <c r="O136" s="30"/>
      <c r="P136" s="30"/>
      <c r="R136" s="30"/>
    </row>
    <row r="137" spans="1:18" ht="25.5" customHeight="1">
      <c r="A137" s="115">
        <v>131</v>
      </c>
      <c r="B137" s="112">
        <f t="shared" si="21"/>
      </c>
      <c r="C137" s="113"/>
      <c r="D137" s="114">
        <f t="shared" si="22"/>
      </c>
      <c r="E137" s="58"/>
      <c r="F137" s="59"/>
      <c r="G137" s="58"/>
      <c r="H137" s="60"/>
      <c r="I137" s="41">
        <f t="shared" si="23"/>
      </c>
      <c r="J137" s="60"/>
      <c r="K137" s="41">
        <f t="shared" si="24"/>
      </c>
      <c r="N137" s="30"/>
      <c r="O137" s="30"/>
      <c r="P137" s="30"/>
      <c r="R137" s="30"/>
    </row>
    <row r="138" spans="1:18" ht="25.5" customHeight="1">
      <c r="A138" s="115">
        <v>132</v>
      </c>
      <c r="B138" s="112">
        <f t="shared" si="21"/>
      </c>
      <c r="C138" s="113"/>
      <c r="D138" s="114">
        <f t="shared" si="22"/>
      </c>
      <c r="E138" s="58"/>
      <c r="F138" s="59"/>
      <c r="G138" s="58"/>
      <c r="H138" s="60"/>
      <c r="I138" s="41">
        <f t="shared" si="23"/>
      </c>
      <c r="J138" s="60"/>
      <c r="K138" s="41">
        <f t="shared" si="24"/>
      </c>
      <c r="N138" s="30"/>
      <c r="O138" s="30"/>
      <c r="P138" s="30"/>
      <c r="R138" s="30"/>
    </row>
    <row r="139" spans="1:18" ht="25.5" customHeight="1">
      <c r="A139" s="115">
        <v>133</v>
      </c>
      <c r="B139" s="112">
        <f aca="true" t="shared" si="25" ref="B139:B145">IF(C139=0,"",$D$3)</f>
      </c>
      <c r="C139" s="113"/>
      <c r="D139" s="114">
        <f aca="true" t="shared" si="26" ref="D139:D145">PHONETIC(C139)</f>
      </c>
      <c r="E139" s="58"/>
      <c r="F139" s="59"/>
      <c r="G139" s="58"/>
      <c r="H139" s="60"/>
      <c r="I139" s="41">
        <f aca="true" t="shared" si="27" ref="I139:I145">IF(H139="","",VLOOKUP(H139,$M$2:$N$20,2))</f>
      </c>
      <c r="J139" s="60"/>
      <c r="K139" s="41">
        <f aca="true" t="shared" si="28" ref="K139:K145">IF(J139="","",VLOOKUP(J139,$Q$2:$R$51,2))</f>
      </c>
      <c r="N139" s="30"/>
      <c r="O139" s="30"/>
      <c r="P139" s="30"/>
      <c r="R139" s="30"/>
    </row>
    <row r="140" spans="1:18" ht="25.5" customHeight="1">
      <c r="A140" s="115">
        <v>134</v>
      </c>
      <c r="B140" s="112">
        <f t="shared" si="25"/>
      </c>
      <c r="C140" s="113"/>
      <c r="D140" s="114">
        <f t="shared" si="26"/>
      </c>
      <c r="E140" s="58"/>
      <c r="F140" s="59"/>
      <c r="G140" s="58"/>
      <c r="H140" s="60"/>
      <c r="I140" s="41">
        <f t="shared" si="27"/>
      </c>
      <c r="J140" s="60"/>
      <c r="K140" s="41">
        <f t="shared" si="28"/>
      </c>
      <c r="N140" s="30"/>
      <c r="O140" s="30"/>
      <c r="P140" s="30"/>
      <c r="R140" s="30"/>
    </row>
    <row r="141" spans="1:18" ht="25.5" customHeight="1">
      <c r="A141" s="115">
        <v>135</v>
      </c>
      <c r="B141" s="112">
        <f t="shared" si="25"/>
      </c>
      <c r="C141" s="113"/>
      <c r="D141" s="114">
        <f t="shared" si="26"/>
      </c>
      <c r="E141" s="58"/>
      <c r="F141" s="59"/>
      <c r="G141" s="58"/>
      <c r="H141" s="60"/>
      <c r="I141" s="41">
        <f t="shared" si="27"/>
      </c>
      <c r="J141" s="60"/>
      <c r="K141" s="41">
        <f t="shared" si="28"/>
      </c>
      <c r="N141" s="30"/>
      <c r="O141" s="30"/>
      <c r="P141" s="30"/>
      <c r="R141" s="30"/>
    </row>
    <row r="142" spans="1:18" ht="25.5" customHeight="1">
      <c r="A142" s="115">
        <v>136</v>
      </c>
      <c r="B142" s="112">
        <f t="shared" si="25"/>
      </c>
      <c r="C142" s="113"/>
      <c r="D142" s="114">
        <f t="shared" si="26"/>
      </c>
      <c r="E142" s="58"/>
      <c r="F142" s="59"/>
      <c r="G142" s="58"/>
      <c r="H142" s="60"/>
      <c r="I142" s="41">
        <f t="shared" si="27"/>
      </c>
      <c r="J142" s="60"/>
      <c r="K142" s="41">
        <f t="shared" si="28"/>
      </c>
      <c r="N142" s="30"/>
      <c r="O142" s="30"/>
      <c r="P142" s="30"/>
      <c r="R142" s="30"/>
    </row>
    <row r="143" spans="1:18" ht="25.5" customHeight="1">
      <c r="A143" s="115">
        <v>137</v>
      </c>
      <c r="B143" s="112">
        <f t="shared" si="25"/>
      </c>
      <c r="C143" s="113"/>
      <c r="D143" s="114">
        <f t="shared" si="26"/>
      </c>
      <c r="E143" s="58"/>
      <c r="F143" s="59"/>
      <c r="G143" s="58"/>
      <c r="H143" s="60"/>
      <c r="I143" s="41">
        <f t="shared" si="27"/>
      </c>
      <c r="J143" s="60"/>
      <c r="K143" s="41">
        <f t="shared" si="28"/>
      </c>
      <c r="N143" s="30"/>
      <c r="O143" s="30"/>
      <c r="P143" s="30"/>
      <c r="R143" s="30"/>
    </row>
    <row r="144" spans="1:18" ht="25.5" customHeight="1">
      <c r="A144" s="115">
        <v>138</v>
      </c>
      <c r="B144" s="112">
        <f t="shared" si="25"/>
      </c>
      <c r="C144" s="113"/>
      <c r="D144" s="114">
        <f t="shared" si="26"/>
      </c>
      <c r="E144" s="58"/>
      <c r="F144" s="59"/>
      <c r="G144" s="58"/>
      <c r="H144" s="60"/>
      <c r="I144" s="41">
        <f t="shared" si="27"/>
      </c>
      <c r="J144" s="60"/>
      <c r="K144" s="41">
        <f t="shared" si="28"/>
      </c>
      <c r="N144" s="30"/>
      <c r="O144" s="30"/>
      <c r="P144" s="30"/>
      <c r="R144" s="30"/>
    </row>
    <row r="145" spans="1:18" ht="25.5" customHeight="1">
      <c r="A145" s="115">
        <v>139</v>
      </c>
      <c r="B145" s="112">
        <f t="shared" si="25"/>
      </c>
      <c r="C145" s="113"/>
      <c r="D145" s="114">
        <f t="shared" si="26"/>
      </c>
      <c r="E145" s="58"/>
      <c r="F145" s="59"/>
      <c r="G145" s="58"/>
      <c r="H145" s="60"/>
      <c r="I145" s="41">
        <f t="shared" si="27"/>
      </c>
      <c r="J145" s="60"/>
      <c r="K145" s="41">
        <f t="shared" si="28"/>
      </c>
      <c r="N145" s="30"/>
      <c r="O145" s="30"/>
      <c r="P145" s="30"/>
      <c r="R145" s="30"/>
    </row>
    <row r="146" spans="1:18" ht="25.5" customHeight="1">
      <c r="A146" s="115">
        <v>140</v>
      </c>
      <c r="B146" s="112">
        <f t="shared" si="21"/>
      </c>
      <c r="C146" s="113"/>
      <c r="D146" s="114">
        <f t="shared" si="22"/>
      </c>
      <c r="E146" s="58"/>
      <c r="F146" s="59"/>
      <c r="G146" s="58"/>
      <c r="H146" s="60"/>
      <c r="I146" s="41">
        <f t="shared" si="23"/>
      </c>
      <c r="J146" s="60"/>
      <c r="K146" s="41">
        <f t="shared" si="24"/>
      </c>
      <c r="N146" s="30"/>
      <c r="O146" s="30"/>
      <c r="P146" s="30"/>
      <c r="R146" s="30"/>
    </row>
    <row r="147" spans="1:18" ht="25.5" customHeight="1">
      <c r="A147" s="115">
        <v>141</v>
      </c>
      <c r="B147" s="112">
        <f aca="true" t="shared" si="29" ref="B147:B156">IF(C147=0,"",$D$3)</f>
      </c>
      <c r="C147" s="113"/>
      <c r="D147" s="114">
        <f aca="true" t="shared" si="30" ref="D147:D156">PHONETIC(C147)</f>
      </c>
      <c r="E147" s="58"/>
      <c r="F147" s="59"/>
      <c r="G147" s="58"/>
      <c r="H147" s="60"/>
      <c r="I147" s="41">
        <f aca="true" t="shared" si="31" ref="I147:I156">IF(H147="","",VLOOKUP(H147,$M$2:$N$20,2))</f>
      </c>
      <c r="J147" s="60"/>
      <c r="K147" s="41">
        <f aca="true" t="shared" si="32" ref="K147:K156">IF(J147="","",VLOOKUP(J147,$Q$2:$R$51,2))</f>
      </c>
      <c r="N147" s="30"/>
      <c r="O147" s="30"/>
      <c r="P147" s="30"/>
      <c r="R147" s="30"/>
    </row>
    <row r="148" spans="1:18" ht="25.5" customHeight="1">
      <c r="A148" s="115">
        <v>142</v>
      </c>
      <c r="B148" s="112">
        <f t="shared" si="29"/>
      </c>
      <c r="C148" s="113"/>
      <c r="D148" s="114">
        <f t="shared" si="30"/>
      </c>
      <c r="E148" s="58"/>
      <c r="F148" s="59"/>
      <c r="G148" s="58"/>
      <c r="H148" s="60"/>
      <c r="I148" s="41">
        <f t="shared" si="31"/>
      </c>
      <c r="J148" s="60"/>
      <c r="K148" s="41">
        <f t="shared" si="32"/>
      </c>
      <c r="N148" s="30"/>
      <c r="O148" s="30"/>
      <c r="P148" s="30"/>
      <c r="R148" s="30"/>
    </row>
    <row r="149" spans="1:18" ht="25.5" customHeight="1">
      <c r="A149" s="115">
        <v>143</v>
      </c>
      <c r="B149" s="112">
        <f t="shared" si="29"/>
      </c>
      <c r="C149" s="113"/>
      <c r="D149" s="114">
        <f t="shared" si="30"/>
      </c>
      <c r="E149" s="58"/>
      <c r="F149" s="59"/>
      <c r="G149" s="58"/>
      <c r="H149" s="60"/>
      <c r="I149" s="41">
        <f t="shared" si="31"/>
      </c>
      <c r="J149" s="60"/>
      <c r="K149" s="41">
        <f t="shared" si="32"/>
      </c>
      <c r="N149" s="30"/>
      <c r="O149" s="30"/>
      <c r="P149" s="30"/>
      <c r="R149" s="30"/>
    </row>
    <row r="150" spans="1:18" ht="25.5" customHeight="1">
      <c r="A150" s="115">
        <v>144</v>
      </c>
      <c r="B150" s="112">
        <f t="shared" si="29"/>
      </c>
      <c r="C150" s="113"/>
      <c r="D150" s="114">
        <f t="shared" si="30"/>
      </c>
      <c r="E150" s="58"/>
      <c r="F150" s="59"/>
      <c r="G150" s="58"/>
      <c r="H150" s="60"/>
      <c r="I150" s="41">
        <f t="shared" si="31"/>
      </c>
      <c r="J150" s="60"/>
      <c r="K150" s="41">
        <f t="shared" si="32"/>
      </c>
      <c r="N150" s="30"/>
      <c r="O150" s="30"/>
      <c r="P150" s="30"/>
      <c r="R150" s="30"/>
    </row>
    <row r="151" spans="1:18" ht="25.5" customHeight="1">
      <c r="A151" s="115">
        <v>145</v>
      </c>
      <c r="B151" s="112">
        <f t="shared" si="29"/>
      </c>
      <c r="C151" s="113"/>
      <c r="D151" s="114">
        <f t="shared" si="30"/>
      </c>
      <c r="E151" s="58"/>
      <c r="F151" s="59"/>
      <c r="G151" s="58"/>
      <c r="H151" s="60"/>
      <c r="I151" s="41">
        <f t="shared" si="31"/>
      </c>
      <c r="J151" s="60"/>
      <c r="K151" s="41">
        <f t="shared" si="32"/>
      </c>
      <c r="N151" s="30"/>
      <c r="O151" s="30"/>
      <c r="P151" s="30"/>
      <c r="R151" s="30"/>
    </row>
    <row r="152" spans="1:18" ht="25.5" customHeight="1">
      <c r="A152" s="115">
        <v>146</v>
      </c>
      <c r="B152" s="112">
        <f t="shared" si="29"/>
      </c>
      <c r="C152" s="113"/>
      <c r="D152" s="114">
        <f t="shared" si="30"/>
      </c>
      <c r="E152" s="58"/>
      <c r="F152" s="59"/>
      <c r="G152" s="58"/>
      <c r="H152" s="60"/>
      <c r="I152" s="41">
        <f t="shared" si="31"/>
      </c>
      <c r="J152" s="60"/>
      <c r="K152" s="41">
        <f t="shared" si="32"/>
      </c>
      <c r="N152" s="30"/>
      <c r="O152" s="30"/>
      <c r="P152" s="30"/>
      <c r="R152" s="30"/>
    </row>
    <row r="153" spans="1:18" ht="25.5" customHeight="1">
      <c r="A153" s="115">
        <v>147</v>
      </c>
      <c r="B153" s="112">
        <f t="shared" si="29"/>
      </c>
      <c r="C153" s="113"/>
      <c r="D153" s="114">
        <f t="shared" si="30"/>
      </c>
      <c r="E153" s="58"/>
      <c r="F153" s="59"/>
      <c r="G153" s="58"/>
      <c r="H153" s="60"/>
      <c r="I153" s="41">
        <f t="shared" si="31"/>
      </c>
      <c r="J153" s="60"/>
      <c r="K153" s="41">
        <f t="shared" si="32"/>
      </c>
      <c r="N153" s="30"/>
      <c r="O153" s="30"/>
      <c r="P153" s="30"/>
      <c r="R153" s="30"/>
    </row>
    <row r="154" spans="1:18" ht="25.5" customHeight="1">
      <c r="A154" s="115">
        <v>148</v>
      </c>
      <c r="B154" s="112">
        <f t="shared" si="29"/>
      </c>
      <c r="C154" s="113"/>
      <c r="D154" s="114">
        <f t="shared" si="30"/>
      </c>
      <c r="E154" s="58"/>
      <c r="F154" s="59"/>
      <c r="G154" s="58"/>
      <c r="H154" s="60"/>
      <c r="I154" s="41">
        <f t="shared" si="31"/>
      </c>
      <c r="J154" s="60"/>
      <c r="K154" s="41">
        <f t="shared" si="32"/>
      </c>
      <c r="N154" s="30"/>
      <c r="O154" s="30"/>
      <c r="P154" s="30"/>
      <c r="R154" s="30"/>
    </row>
    <row r="155" spans="1:18" ht="25.5" customHeight="1">
      <c r="A155" s="115">
        <v>149</v>
      </c>
      <c r="B155" s="112">
        <f t="shared" si="29"/>
      </c>
      <c r="C155" s="113"/>
      <c r="D155" s="114">
        <f t="shared" si="30"/>
      </c>
      <c r="E155" s="58"/>
      <c r="F155" s="59"/>
      <c r="G155" s="58"/>
      <c r="H155" s="60"/>
      <c r="I155" s="41">
        <f t="shared" si="31"/>
      </c>
      <c r="J155" s="60"/>
      <c r="K155" s="41">
        <f t="shared" si="32"/>
      </c>
      <c r="N155" s="30"/>
      <c r="O155" s="30"/>
      <c r="P155" s="30"/>
      <c r="R155" s="30"/>
    </row>
    <row r="156" spans="1:18" ht="25.5" customHeight="1">
      <c r="A156" s="115">
        <v>150</v>
      </c>
      <c r="B156" s="112">
        <f t="shared" si="29"/>
      </c>
      <c r="C156" s="113"/>
      <c r="D156" s="114">
        <f t="shared" si="30"/>
      </c>
      <c r="E156" s="58"/>
      <c r="F156" s="59"/>
      <c r="G156" s="58"/>
      <c r="H156" s="60"/>
      <c r="I156" s="41">
        <f t="shared" si="31"/>
      </c>
      <c r="J156" s="60"/>
      <c r="K156" s="41">
        <f t="shared" si="32"/>
      </c>
      <c r="N156" s="30"/>
      <c r="O156" s="30"/>
      <c r="P156" s="30"/>
      <c r="R156" s="30"/>
    </row>
    <row r="157" spans="1:18" ht="25.5" customHeight="1">
      <c r="A157" s="241" t="s">
        <v>15</v>
      </c>
      <c r="B157" s="242"/>
      <c r="C157" s="72" t="str">
        <f>COUNTA(C7:C156)&amp;"名"</f>
        <v>0名</v>
      </c>
      <c r="D157" s="73"/>
      <c r="E157" s="74"/>
      <c r="F157" s="54"/>
      <c r="G157" s="40"/>
      <c r="H157" s="43" t="s">
        <v>15</v>
      </c>
      <c r="I157" s="44" t="str">
        <f>COUNTA(H7:H156)&amp;"名"</f>
        <v>0名</v>
      </c>
      <c r="J157" s="43" t="s">
        <v>15</v>
      </c>
      <c r="K157" s="44" t="str">
        <f>COUNTA(J7:J156)&amp;"名"</f>
        <v>0名</v>
      </c>
      <c r="N157" s="30"/>
      <c r="O157" s="30"/>
      <c r="P157" s="30"/>
      <c r="R157" s="30"/>
    </row>
  </sheetData>
  <sheetProtection selectLockedCells="1"/>
  <mergeCells count="15">
    <mergeCell ref="F5:F6"/>
    <mergeCell ref="G5:G6"/>
    <mergeCell ref="J2:K2"/>
    <mergeCell ref="H5:I5"/>
    <mergeCell ref="J5:K5"/>
    <mergeCell ref="A157:B157"/>
    <mergeCell ref="M1:N1"/>
    <mergeCell ref="Q1:R1"/>
    <mergeCell ref="D3:G3"/>
    <mergeCell ref="J3:K3"/>
    <mergeCell ref="A5:A6"/>
    <mergeCell ref="B5:B6"/>
    <mergeCell ref="D5:D6"/>
    <mergeCell ref="E5:E6"/>
    <mergeCell ref="C5:C6"/>
  </mergeCells>
  <conditionalFormatting sqref="C7:C156">
    <cfRule type="expression" priority="1" dxfId="0" stopIfTrue="1">
      <formula>COUNTIF($C$7:$C$156,C7)&gt;1</formula>
    </cfRule>
  </conditionalFormatting>
  <dataValidations count="6">
    <dataValidation type="list" allowBlank="1" showInputMessage="1" showErrorMessage="1" sqref="G7:G156">
      <formula1>$T$3:$T$16</formula1>
    </dataValidation>
    <dataValidation type="list" allowBlank="1" showInputMessage="1" showErrorMessage="1" sqref="E7:E156">
      <formula1>$S$3:$S$18</formula1>
    </dataValidation>
    <dataValidation type="whole" allowBlank="1" showInputMessage="1" showErrorMessage="1" prompt="形競技一覧から番号を入力してください" error="１から１９までの数字を入力してください" sqref="H7:H156">
      <formula1>1</formula1>
      <formula2>19</formula2>
    </dataValidation>
    <dataValidation type="list" allowBlank="1" showInputMessage="1" showErrorMessage="1" prompt="男性か女性を選択" sqref="F7:F157">
      <formula1>$U$3:$U$5</formula1>
    </dataValidation>
    <dataValidation allowBlank="1" showInputMessage="1" showErrorMessage="1" imeMode="fullKatakana" sqref="D1:D5 D7:D65536"/>
    <dataValidation type="whole" allowBlank="1" showInputMessage="1" showErrorMessage="1" prompt="組手競技一覧から番号を入力してください" error="２０から６９までの数字を入力してください" sqref="J7:J156">
      <formula1>20</formula1>
      <formula2>69</formula2>
    </dataValidation>
  </dataValidations>
  <printOptions/>
  <pageMargins left="0.33" right="0.07" top="0.75" bottom="0.75" header="0.31" footer="0.31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7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" sqref="C12"/>
    </sheetView>
  </sheetViews>
  <sheetFormatPr defaultColWidth="9.00390625" defaultRowHeight="25.5" customHeight="1"/>
  <cols>
    <col min="1" max="1" width="3.375" style="0" customWidth="1"/>
    <col min="2" max="2" width="15.625" style="33" customWidth="1"/>
    <col min="3" max="3" width="12.625" style="33" customWidth="1"/>
    <col min="4" max="4" width="12.625" style="0" customWidth="1"/>
    <col min="5" max="5" width="5.25390625" style="0" customWidth="1"/>
    <col min="6" max="6" width="5.25390625" style="27" customWidth="1"/>
    <col min="7" max="7" width="7.25390625" style="0" customWidth="1"/>
    <col min="8" max="8" width="4.875" style="28" customWidth="1"/>
    <col min="9" max="9" width="15.25390625" style="0" customWidth="1"/>
    <col min="10" max="10" width="5.00390625" style="28" customWidth="1"/>
    <col min="11" max="11" width="15.25390625" style="0" customWidth="1"/>
    <col min="12" max="12" width="6.375" style="0" customWidth="1"/>
    <col min="13" max="13" width="5.25390625" style="45" customWidth="1"/>
    <col min="14" max="14" width="30.625" style="20" customWidth="1"/>
    <col min="15" max="15" width="8.625" style="20" customWidth="1"/>
    <col min="16" max="16" width="5.25390625" style="20" customWidth="1"/>
    <col min="17" max="17" width="5.875" style="45" customWidth="1"/>
    <col min="18" max="18" width="33.75390625" style="20" customWidth="1"/>
    <col min="19" max="21" width="0" style="0" hidden="1" customWidth="1"/>
    <col min="22" max="22" width="8.625" style="0" customWidth="1"/>
  </cols>
  <sheetData>
    <row r="1" spans="2:22" ht="25.5" customHeight="1" thickBot="1">
      <c r="B1" s="28" t="str">
        <f>'参加申込書'!A1</f>
        <v>流山市秋季空手道大会参加申込書　　　　　</v>
      </c>
      <c r="C1" s="28"/>
      <c r="J1" s="3" t="s">
        <v>0</v>
      </c>
      <c r="K1" s="95"/>
      <c r="L1" s="46"/>
      <c r="M1" s="243" t="s">
        <v>71</v>
      </c>
      <c r="N1" s="244"/>
      <c r="O1" s="48"/>
      <c r="P1" s="28"/>
      <c r="Q1" s="247" t="s">
        <v>72</v>
      </c>
      <c r="R1" s="248"/>
      <c r="S1" s="105"/>
      <c r="T1" s="105"/>
      <c r="U1" s="105"/>
      <c r="V1" s="104"/>
    </row>
    <row r="2" spans="2:22" ht="25.5" customHeight="1">
      <c r="B2" s="117" t="s">
        <v>184</v>
      </c>
      <c r="I2" s="56" t="s">
        <v>164</v>
      </c>
      <c r="J2" s="250"/>
      <c r="K2" s="250"/>
      <c r="L2" s="46"/>
      <c r="M2" s="50">
        <v>1</v>
      </c>
      <c r="N2" s="51" t="s">
        <v>110</v>
      </c>
      <c r="O2" s="52"/>
      <c r="Q2" s="50">
        <v>20</v>
      </c>
      <c r="R2" s="31" t="s">
        <v>111</v>
      </c>
      <c r="V2" s="49"/>
    </row>
    <row r="3" spans="2:22" ht="25.5" customHeight="1">
      <c r="B3" s="53"/>
      <c r="C3" s="53" t="s">
        <v>112</v>
      </c>
      <c r="D3" s="249"/>
      <c r="E3" s="249"/>
      <c r="F3" s="249"/>
      <c r="G3" s="249"/>
      <c r="H3" s="55"/>
      <c r="I3" s="56" t="s">
        <v>70</v>
      </c>
      <c r="J3" s="250"/>
      <c r="K3" s="250"/>
      <c r="M3" s="50">
        <v>2</v>
      </c>
      <c r="N3" s="51" t="s">
        <v>113</v>
      </c>
      <c r="O3" s="52" t="s">
        <v>114</v>
      </c>
      <c r="Q3" s="50">
        <v>21</v>
      </c>
      <c r="R3" s="31" t="s">
        <v>115</v>
      </c>
      <c r="V3" s="49"/>
    </row>
    <row r="4" spans="1:22" ht="25.5" customHeight="1">
      <c r="A4" s="46"/>
      <c r="B4" s="118" t="s">
        <v>185</v>
      </c>
      <c r="M4" s="50">
        <v>3</v>
      </c>
      <c r="N4" s="51" t="s">
        <v>116</v>
      </c>
      <c r="O4" s="52" t="s">
        <v>117</v>
      </c>
      <c r="P4" s="31"/>
      <c r="Q4" s="50">
        <v>22</v>
      </c>
      <c r="R4" s="31" t="s">
        <v>118</v>
      </c>
      <c r="S4" t="s">
        <v>73</v>
      </c>
      <c r="T4" t="s">
        <v>74</v>
      </c>
      <c r="U4" t="s">
        <v>89</v>
      </c>
      <c r="V4" s="49"/>
    </row>
    <row r="5" spans="1:22" ht="20.25" customHeight="1">
      <c r="A5" s="231"/>
      <c r="B5" s="233" t="s">
        <v>69</v>
      </c>
      <c r="C5" s="233" t="s">
        <v>75</v>
      </c>
      <c r="D5" s="235" t="s">
        <v>76</v>
      </c>
      <c r="E5" s="233" t="s">
        <v>77</v>
      </c>
      <c r="F5" s="233" t="s">
        <v>78</v>
      </c>
      <c r="G5" s="245" t="s">
        <v>79</v>
      </c>
      <c r="H5" s="237" t="s">
        <v>80</v>
      </c>
      <c r="I5" s="238"/>
      <c r="J5" s="239" t="s">
        <v>81</v>
      </c>
      <c r="K5" s="240"/>
      <c r="M5" s="50">
        <v>4</v>
      </c>
      <c r="N5" s="51" t="s">
        <v>119</v>
      </c>
      <c r="O5" s="52" t="s">
        <v>120</v>
      </c>
      <c r="P5" s="36"/>
      <c r="Q5" s="50">
        <v>23</v>
      </c>
      <c r="R5" s="31" t="s">
        <v>121</v>
      </c>
      <c r="S5" t="s">
        <v>82</v>
      </c>
      <c r="T5" t="s">
        <v>83</v>
      </c>
      <c r="U5" t="s">
        <v>122</v>
      </c>
      <c r="V5" s="49"/>
    </row>
    <row r="6" spans="1:22" ht="20.25" customHeight="1">
      <c r="A6" s="232"/>
      <c r="B6" s="234"/>
      <c r="C6" s="234"/>
      <c r="D6" s="236"/>
      <c r="E6" s="234"/>
      <c r="F6" s="234"/>
      <c r="G6" s="246"/>
      <c r="H6" s="37" t="s">
        <v>84</v>
      </c>
      <c r="I6" s="38" t="s">
        <v>85</v>
      </c>
      <c r="J6" s="37" t="s">
        <v>84</v>
      </c>
      <c r="K6" s="38" t="s">
        <v>85</v>
      </c>
      <c r="M6" s="50">
        <v>5</v>
      </c>
      <c r="N6" s="51" t="s">
        <v>123</v>
      </c>
      <c r="O6" s="52" t="s">
        <v>120</v>
      </c>
      <c r="P6" s="31"/>
      <c r="Q6" s="50">
        <v>24</v>
      </c>
      <c r="R6" s="31" t="s">
        <v>124</v>
      </c>
      <c r="S6" t="s">
        <v>86</v>
      </c>
      <c r="T6" t="s">
        <v>87</v>
      </c>
      <c r="V6" s="49"/>
    </row>
    <row r="7" spans="1:22" ht="25.5" customHeight="1">
      <c r="A7" s="115">
        <v>1</v>
      </c>
      <c r="B7" s="112">
        <f aca="true" t="shared" si="0" ref="B7:B38">IF(C7=0,"",$D$3)</f>
      </c>
      <c r="C7" s="113"/>
      <c r="D7" s="114">
        <f aca="true" t="shared" si="1" ref="D7:D38">PHONETIC(C7)</f>
      </c>
      <c r="E7" s="58"/>
      <c r="F7" s="59"/>
      <c r="G7" s="58"/>
      <c r="H7" s="60"/>
      <c r="I7" s="61">
        <f aca="true" t="shared" si="2" ref="I7:I38">IF(H7="","",VLOOKUP(H7,$M$2:$N$20,2))</f>
      </c>
      <c r="J7" s="60"/>
      <c r="K7" s="41">
        <f aca="true" t="shared" si="3" ref="K7:K38">IF(J7="","",VLOOKUP(J7,$Q$2:$R$51,2))</f>
      </c>
      <c r="M7" s="50">
        <v>6</v>
      </c>
      <c r="N7" s="51" t="s">
        <v>125</v>
      </c>
      <c r="O7" s="52"/>
      <c r="P7" s="31"/>
      <c r="Q7" s="50">
        <v>25</v>
      </c>
      <c r="R7" s="31" t="s">
        <v>126</v>
      </c>
      <c r="S7" t="s">
        <v>88</v>
      </c>
      <c r="T7" t="s">
        <v>90</v>
      </c>
      <c r="V7" s="49"/>
    </row>
    <row r="8" spans="1:22" ht="25.5" customHeight="1">
      <c r="A8" s="115">
        <v>2</v>
      </c>
      <c r="B8" s="112">
        <f t="shared" si="0"/>
      </c>
      <c r="C8" s="113"/>
      <c r="D8" s="114">
        <f t="shared" si="1"/>
      </c>
      <c r="E8" s="58"/>
      <c r="F8" s="59"/>
      <c r="G8" s="58"/>
      <c r="H8" s="60"/>
      <c r="I8" s="41">
        <f t="shared" si="2"/>
      </c>
      <c r="J8" s="60"/>
      <c r="K8" s="41">
        <f t="shared" si="3"/>
      </c>
      <c r="M8" s="50">
        <v>7</v>
      </c>
      <c r="N8" s="51" t="s">
        <v>127</v>
      </c>
      <c r="O8" s="52"/>
      <c r="P8" s="31"/>
      <c r="Q8" s="50">
        <v>26</v>
      </c>
      <c r="R8" s="31" t="s">
        <v>128</v>
      </c>
      <c r="S8" t="s">
        <v>91</v>
      </c>
      <c r="T8" t="s">
        <v>92</v>
      </c>
      <c r="V8" s="49"/>
    </row>
    <row r="9" spans="1:22" ht="25.5" customHeight="1">
      <c r="A9" s="115">
        <v>3</v>
      </c>
      <c r="B9" s="112">
        <f t="shared" si="0"/>
      </c>
      <c r="C9" s="113"/>
      <c r="D9" s="114">
        <f t="shared" si="1"/>
      </c>
      <c r="E9" s="58"/>
      <c r="F9" s="59"/>
      <c r="G9" s="58"/>
      <c r="H9" s="60"/>
      <c r="I9" s="41">
        <f t="shared" si="2"/>
      </c>
      <c r="J9" s="60"/>
      <c r="K9" s="41">
        <f t="shared" si="3"/>
      </c>
      <c r="M9" s="50">
        <v>8</v>
      </c>
      <c r="N9" s="51" t="s">
        <v>129</v>
      </c>
      <c r="O9" s="52"/>
      <c r="P9" s="31"/>
      <c r="Q9" s="50">
        <v>27</v>
      </c>
      <c r="R9" s="31" t="s">
        <v>130</v>
      </c>
      <c r="S9" t="s">
        <v>93</v>
      </c>
      <c r="T9" t="s">
        <v>94</v>
      </c>
      <c r="V9" s="49"/>
    </row>
    <row r="10" spans="1:22" ht="25.5" customHeight="1">
      <c r="A10" s="115">
        <v>4</v>
      </c>
      <c r="B10" s="112">
        <f t="shared" si="0"/>
      </c>
      <c r="C10" s="113"/>
      <c r="D10" s="114">
        <f t="shared" si="1"/>
      </c>
      <c r="E10" s="58"/>
      <c r="F10" s="59"/>
      <c r="G10" s="58"/>
      <c r="H10" s="60"/>
      <c r="I10" s="41">
        <f t="shared" si="2"/>
      </c>
      <c r="J10" s="60"/>
      <c r="K10" s="41">
        <f t="shared" si="3"/>
      </c>
      <c r="M10" s="50">
        <v>9</v>
      </c>
      <c r="N10" s="51" t="s">
        <v>131</v>
      </c>
      <c r="O10" s="52"/>
      <c r="P10" s="31"/>
      <c r="Q10" s="50">
        <v>28</v>
      </c>
      <c r="R10" s="31" t="s">
        <v>132</v>
      </c>
      <c r="S10" t="s">
        <v>95</v>
      </c>
      <c r="T10" t="s">
        <v>96</v>
      </c>
      <c r="V10" s="49"/>
    </row>
    <row r="11" spans="1:22" ht="25.5" customHeight="1">
      <c r="A11" s="115">
        <v>5</v>
      </c>
      <c r="B11" s="112">
        <f t="shared" si="0"/>
      </c>
      <c r="C11" s="113"/>
      <c r="D11" s="114">
        <f t="shared" si="1"/>
      </c>
      <c r="E11" s="58"/>
      <c r="F11" s="59"/>
      <c r="G11" s="58"/>
      <c r="H11" s="60"/>
      <c r="I11" s="41">
        <f t="shared" si="2"/>
      </c>
      <c r="J11" s="60"/>
      <c r="K11" s="41">
        <f t="shared" si="3"/>
      </c>
      <c r="M11" s="50">
        <v>10</v>
      </c>
      <c r="N11" s="51" t="s">
        <v>133</v>
      </c>
      <c r="O11" s="52"/>
      <c r="P11" s="31"/>
      <c r="Q11" s="50">
        <v>29</v>
      </c>
      <c r="R11" s="31" t="s">
        <v>134</v>
      </c>
      <c r="S11" t="s">
        <v>97</v>
      </c>
      <c r="T11" t="s">
        <v>98</v>
      </c>
      <c r="V11" s="49"/>
    </row>
    <row r="12" spans="1:22" ht="25.5" customHeight="1">
      <c r="A12" s="115">
        <v>6</v>
      </c>
      <c r="B12" s="112">
        <f t="shared" si="0"/>
      </c>
      <c r="C12" s="113"/>
      <c r="D12" s="114">
        <f t="shared" si="1"/>
      </c>
      <c r="E12" s="58"/>
      <c r="F12" s="59"/>
      <c r="G12" s="58"/>
      <c r="H12" s="55"/>
      <c r="I12" s="62">
        <f t="shared" si="2"/>
      </c>
      <c r="J12" s="60"/>
      <c r="K12" s="41">
        <f t="shared" si="3"/>
      </c>
      <c r="M12" s="50">
        <v>11</v>
      </c>
      <c r="N12" s="51" t="s">
        <v>135</v>
      </c>
      <c r="O12" s="52"/>
      <c r="P12" s="31"/>
      <c r="Q12" s="50">
        <v>30</v>
      </c>
      <c r="R12" s="31" t="s">
        <v>136</v>
      </c>
      <c r="S12" t="s">
        <v>99</v>
      </c>
      <c r="T12" t="s">
        <v>100</v>
      </c>
      <c r="V12" s="49"/>
    </row>
    <row r="13" spans="1:22" ht="25.5" customHeight="1">
      <c r="A13" s="115">
        <v>7</v>
      </c>
      <c r="B13" s="112">
        <f t="shared" si="0"/>
      </c>
      <c r="C13" s="113"/>
      <c r="D13" s="114">
        <f t="shared" si="1"/>
      </c>
      <c r="E13" s="58"/>
      <c r="F13" s="59"/>
      <c r="G13" s="58"/>
      <c r="H13" s="63"/>
      <c r="I13" s="41">
        <f t="shared" si="2"/>
      </c>
      <c r="J13" s="60"/>
      <c r="K13" s="41">
        <f t="shared" si="3"/>
      </c>
      <c r="M13" s="50">
        <v>12</v>
      </c>
      <c r="N13" s="51" t="s">
        <v>137</v>
      </c>
      <c r="O13" s="52"/>
      <c r="P13" s="31"/>
      <c r="Q13" s="50">
        <v>31</v>
      </c>
      <c r="R13" s="31" t="s">
        <v>138</v>
      </c>
      <c r="S13" t="s">
        <v>101</v>
      </c>
      <c r="T13" t="s">
        <v>102</v>
      </c>
      <c r="V13" s="49"/>
    </row>
    <row r="14" spans="1:22" ht="25.5" customHeight="1">
      <c r="A14" s="115">
        <v>8</v>
      </c>
      <c r="B14" s="112">
        <f t="shared" si="0"/>
      </c>
      <c r="C14" s="113"/>
      <c r="D14" s="114">
        <f t="shared" si="1"/>
      </c>
      <c r="E14" s="58"/>
      <c r="F14" s="59"/>
      <c r="G14" s="58"/>
      <c r="H14" s="60"/>
      <c r="I14" s="41">
        <f t="shared" si="2"/>
      </c>
      <c r="J14" s="60"/>
      <c r="K14" s="41">
        <f t="shared" si="3"/>
      </c>
      <c r="M14" s="50">
        <v>13</v>
      </c>
      <c r="N14" s="51" t="s">
        <v>139</v>
      </c>
      <c r="O14" s="52"/>
      <c r="P14" s="31"/>
      <c r="Q14" s="50">
        <v>32</v>
      </c>
      <c r="R14" s="31" t="s">
        <v>140</v>
      </c>
      <c r="S14" t="s">
        <v>103</v>
      </c>
      <c r="T14" t="s">
        <v>104</v>
      </c>
      <c r="V14" s="49"/>
    </row>
    <row r="15" spans="1:22" ht="25.5" customHeight="1">
      <c r="A15" s="115">
        <v>9</v>
      </c>
      <c r="B15" s="112">
        <f t="shared" si="0"/>
      </c>
      <c r="C15" s="113"/>
      <c r="D15" s="114">
        <f t="shared" si="1"/>
      </c>
      <c r="E15" s="58"/>
      <c r="F15" s="59"/>
      <c r="G15" s="58"/>
      <c r="H15" s="60"/>
      <c r="I15" s="41">
        <f t="shared" si="2"/>
      </c>
      <c r="J15" s="60"/>
      <c r="K15" s="41">
        <f t="shared" si="3"/>
      </c>
      <c r="M15" s="50">
        <v>14</v>
      </c>
      <c r="N15" s="31"/>
      <c r="O15" s="39"/>
      <c r="P15" s="31"/>
      <c r="Q15" s="50">
        <v>33</v>
      </c>
      <c r="R15" s="31" t="s">
        <v>141</v>
      </c>
      <c r="S15" t="s">
        <v>105</v>
      </c>
      <c r="T15" t="s">
        <v>106</v>
      </c>
      <c r="V15" s="49"/>
    </row>
    <row r="16" spans="1:22" ht="25.5" customHeight="1">
      <c r="A16" s="115">
        <v>10</v>
      </c>
      <c r="B16" s="112">
        <f t="shared" si="0"/>
      </c>
      <c r="C16" s="113"/>
      <c r="D16" s="114">
        <f t="shared" si="1"/>
      </c>
      <c r="E16" s="58"/>
      <c r="F16" s="59"/>
      <c r="G16" s="58"/>
      <c r="H16" s="60"/>
      <c r="I16" s="41">
        <f t="shared" si="2"/>
      </c>
      <c r="J16" s="60"/>
      <c r="K16" s="41">
        <f t="shared" si="3"/>
      </c>
      <c r="M16" s="50">
        <v>15</v>
      </c>
      <c r="N16" s="31"/>
      <c r="O16" s="39"/>
      <c r="P16" s="31"/>
      <c r="Q16" s="50">
        <v>34</v>
      </c>
      <c r="R16" s="31" t="s">
        <v>163</v>
      </c>
      <c r="S16" t="s">
        <v>107</v>
      </c>
      <c r="T16" t="s">
        <v>108</v>
      </c>
      <c r="V16" s="49"/>
    </row>
    <row r="17" spans="1:22" ht="25.5" customHeight="1">
      <c r="A17" s="115">
        <v>11</v>
      </c>
      <c r="B17" s="112">
        <f t="shared" si="0"/>
      </c>
      <c r="C17" s="113"/>
      <c r="D17" s="114">
        <f t="shared" si="1"/>
      </c>
      <c r="E17" s="58"/>
      <c r="F17" s="59"/>
      <c r="G17" s="58"/>
      <c r="H17" s="60"/>
      <c r="I17" s="41">
        <f t="shared" si="2"/>
      </c>
      <c r="J17" s="60"/>
      <c r="K17" s="41">
        <f t="shared" si="3"/>
      </c>
      <c r="M17" s="50">
        <v>16</v>
      </c>
      <c r="N17" s="31" t="s">
        <v>143</v>
      </c>
      <c r="O17" s="39" t="s">
        <v>114</v>
      </c>
      <c r="P17" s="31"/>
      <c r="Q17" s="50">
        <v>35</v>
      </c>
      <c r="R17" s="31" t="s">
        <v>144</v>
      </c>
      <c r="S17" t="s">
        <v>109</v>
      </c>
      <c r="V17" s="49"/>
    </row>
    <row r="18" spans="1:22" ht="25.5" customHeight="1">
      <c r="A18" s="115">
        <v>12</v>
      </c>
      <c r="B18" s="112">
        <f t="shared" si="0"/>
      </c>
      <c r="C18" s="113"/>
      <c r="D18" s="114">
        <f t="shared" si="1"/>
      </c>
      <c r="E18" s="58"/>
      <c r="F18" s="59"/>
      <c r="G18" s="58"/>
      <c r="H18" s="60"/>
      <c r="I18" s="41">
        <f t="shared" si="2"/>
      </c>
      <c r="J18" s="60"/>
      <c r="K18" s="41">
        <f t="shared" si="3"/>
      </c>
      <c r="M18" s="50">
        <v>17</v>
      </c>
      <c r="N18" s="31" t="s">
        <v>145</v>
      </c>
      <c r="O18" s="39" t="s">
        <v>117</v>
      </c>
      <c r="P18" s="31"/>
      <c r="Q18" s="50">
        <v>36</v>
      </c>
      <c r="R18" s="31" t="s">
        <v>146</v>
      </c>
      <c r="V18" s="49"/>
    </row>
    <row r="19" spans="1:22" ht="25.5" customHeight="1">
      <c r="A19" s="115">
        <v>13</v>
      </c>
      <c r="B19" s="112">
        <f t="shared" si="0"/>
      </c>
      <c r="C19" s="113"/>
      <c r="D19" s="114">
        <f t="shared" si="1"/>
      </c>
      <c r="E19" s="58"/>
      <c r="F19" s="59"/>
      <c r="G19" s="58"/>
      <c r="H19" s="60"/>
      <c r="I19" s="41">
        <f t="shared" si="2"/>
      </c>
      <c r="J19" s="60"/>
      <c r="K19" s="41">
        <f t="shared" si="3"/>
      </c>
      <c r="M19" s="50">
        <v>18</v>
      </c>
      <c r="N19" s="31" t="s">
        <v>147</v>
      </c>
      <c r="O19" s="39" t="s">
        <v>120</v>
      </c>
      <c r="P19" s="31"/>
      <c r="Q19" s="50">
        <v>37</v>
      </c>
      <c r="R19" s="31" t="s">
        <v>148</v>
      </c>
      <c r="V19" s="49"/>
    </row>
    <row r="20" spans="1:22" ht="25.5" customHeight="1">
      <c r="A20" s="115">
        <v>14</v>
      </c>
      <c r="B20" s="112">
        <f t="shared" si="0"/>
      </c>
      <c r="C20" s="113"/>
      <c r="D20" s="114">
        <f t="shared" si="1"/>
      </c>
      <c r="E20" s="58"/>
      <c r="F20" s="59"/>
      <c r="G20" s="58"/>
      <c r="H20" s="60"/>
      <c r="I20" s="41">
        <f t="shared" si="2"/>
      </c>
      <c r="J20" s="60"/>
      <c r="K20" s="41">
        <f t="shared" si="3"/>
      </c>
      <c r="M20" s="50">
        <v>19</v>
      </c>
      <c r="N20" s="106"/>
      <c r="O20" s="39"/>
      <c r="P20" s="31"/>
      <c r="Q20" s="50">
        <v>38</v>
      </c>
      <c r="R20" s="31" t="s">
        <v>149</v>
      </c>
      <c r="V20" s="49"/>
    </row>
    <row r="21" spans="1:22" ht="25.5" customHeight="1">
      <c r="A21" s="115">
        <v>15</v>
      </c>
      <c r="B21" s="112">
        <f t="shared" si="0"/>
      </c>
      <c r="C21" s="113"/>
      <c r="D21" s="114">
        <f t="shared" si="1"/>
      </c>
      <c r="E21" s="58"/>
      <c r="F21" s="59"/>
      <c r="G21" s="58"/>
      <c r="H21" s="60"/>
      <c r="I21" s="41">
        <f t="shared" si="2"/>
      </c>
      <c r="J21" s="60"/>
      <c r="K21" s="41">
        <f t="shared" si="3"/>
      </c>
      <c r="M21" s="50"/>
      <c r="N21" s="106"/>
      <c r="O21" s="39"/>
      <c r="P21" s="66"/>
      <c r="Q21" s="50">
        <v>39</v>
      </c>
      <c r="R21" s="67"/>
      <c r="V21" s="49"/>
    </row>
    <row r="22" spans="1:22" ht="25.5" customHeight="1">
      <c r="A22" s="115">
        <v>16</v>
      </c>
      <c r="B22" s="112">
        <f t="shared" si="0"/>
      </c>
      <c r="C22" s="113"/>
      <c r="D22" s="114">
        <f t="shared" si="1"/>
      </c>
      <c r="E22" s="58"/>
      <c r="F22" s="59"/>
      <c r="G22" s="58"/>
      <c r="H22" s="60"/>
      <c r="I22" s="41">
        <f t="shared" si="2"/>
      </c>
      <c r="J22" s="60"/>
      <c r="K22" s="41">
        <f t="shared" si="3"/>
      </c>
      <c r="M22" s="50"/>
      <c r="N22" s="106"/>
      <c r="O22" s="39"/>
      <c r="P22" s="66"/>
      <c r="Q22" s="50">
        <v>40</v>
      </c>
      <c r="R22" s="67"/>
      <c r="V22" s="49"/>
    </row>
    <row r="23" spans="1:22" ht="25.5" customHeight="1">
      <c r="A23" s="115">
        <v>17</v>
      </c>
      <c r="B23" s="112">
        <f t="shared" si="0"/>
      </c>
      <c r="C23" s="113"/>
      <c r="D23" s="114">
        <f t="shared" si="1"/>
      </c>
      <c r="E23" s="58"/>
      <c r="F23" s="59"/>
      <c r="G23" s="58"/>
      <c r="H23" s="60"/>
      <c r="I23" s="41">
        <f t="shared" si="2"/>
      </c>
      <c r="J23" s="60"/>
      <c r="K23" s="41">
        <f t="shared" si="3"/>
      </c>
      <c r="M23" s="50"/>
      <c r="N23" s="106"/>
      <c r="O23" s="39"/>
      <c r="P23" s="66"/>
      <c r="Q23" s="50">
        <v>41</v>
      </c>
      <c r="R23" s="67" t="s">
        <v>150</v>
      </c>
      <c r="V23" s="49"/>
    </row>
    <row r="24" spans="1:22" ht="25.5" customHeight="1">
      <c r="A24" s="115">
        <v>18</v>
      </c>
      <c r="B24" s="112">
        <f t="shared" si="0"/>
      </c>
      <c r="C24" s="113"/>
      <c r="D24" s="114">
        <f t="shared" si="1"/>
      </c>
      <c r="E24" s="58"/>
      <c r="F24" s="59"/>
      <c r="G24" s="58"/>
      <c r="H24" s="60"/>
      <c r="I24" s="41">
        <f t="shared" si="2"/>
      </c>
      <c r="J24" s="60"/>
      <c r="K24" s="41">
        <f t="shared" si="3"/>
      </c>
      <c r="M24" s="50"/>
      <c r="N24" s="106"/>
      <c r="O24" s="39"/>
      <c r="P24" s="67"/>
      <c r="Q24" s="50">
        <v>42</v>
      </c>
      <c r="R24" s="67" t="s">
        <v>151</v>
      </c>
      <c r="V24" s="49"/>
    </row>
    <row r="25" spans="1:22" ht="25.5" customHeight="1">
      <c r="A25" s="115">
        <v>19</v>
      </c>
      <c r="B25" s="112">
        <f t="shared" si="0"/>
      </c>
      <c r="C25" s="113"/>
      <c r="D25" s="114">
        <f t="shared" si="1"/>
      </c>
      <c r="E25" s="58"/>
      <c r="F25" s="59"/>
      <c r="G25" s="58"/>
      <c r="H25" s="60"/>
      <c r="I25" s="41">
        <f t="shared" si="2"/>
      </c>
      <c r="J25" s="60"/>
      <c r="K25" s="41">
        <f t="shared" si="3"/>
      </c>
      <c r="M25" s="50"/>
      <c r="N25" s="106"/>
      <c r="O25" s="39"/>
      <c r="P25" s="67"/>
      <c r="Q25" s="50">
        <v>43</v>
      </c>
      <c r="R25" s="67" t="s">
        <v>152</v>
      </c>
      <c r="V25" s="49"/>
    </row>
    <row r="26" spans="1:22" ht="25.5" customHeight="1">
      <c r="A26" s="115">
        <v>20</v>
      </c>
      <c r="B26" s="112">
        <f t="shared" si="0"/>
      </c>
      <c r="C26" s="113"/>
      <c r="D26" s="114">
        <f t="shared" si="1"/>
      </c>
      <c r="E26" s="58"/>
      <c r="F26" s="59"/>
      <c r="G26" s="58"/>
      <c r="H26" s="60"/>
      <c r="I26" s="41">
        <f t="shared" si="2"/>
      </c>
      <c r="J26" s="60"/>
      <c r="K26" s="41">
        <f t="shared" si="3"/>
      </c>
      <c r="M26" s="50"/>
      <c r="N26" s="106"/>
      <c r="O26" s="39"/>
      <c r="P26" s="67"/>
      <c r="Q26" s="50">
        <v>44</v>
      </c>
      <c r="R26" s="67" t="s">
        <v>153</v>
      </c>
      <c r="V26" s="49"/>
    </row>
    <row r="27" spans="1:22" ht="25.5" customHeight="1">
      <c r="A27" s="115">
        <v>21</v>
      </c>
      <c r="B27" s="112">
        <f t="shared" si="0"/>
      </c>
      <c r="C27" s="113"/>
      <c r="D27" s="114">
        <f t="shared" si="1"/>
      </c>
      <c r="E27" s="58"/>
      <c r="F27" s="59"/>
      <c r="G27" s="58"/>
      <c r="H27" s="60"/>
      <c r="I27" s="41">
        <f t="shared" si="2"/>
      </c>
      <c r="J27" s="60"/>
      <c r="K27" s="41">
        <f t="shared" si="3"/>
      </c>
      <c r="M27" s="50"/>
      <c r="N27" s="106"/>
      <c r="O27" s="39"/>
      <c r="Q27" s="50">
        <v>45</v>
      </c>
      <c r="R27" s="67" t="s">
        <v>154</v>
      </c>
      <c r="V27" s="49"/>
    </row>
    <row r="28" spans="1:22" ht="25.5" customHeight="1">
      <c r="A28" s="115">
        <v>22</v>
      </c>
      <c r="B28" s="112">
        <f t="shared" si="0"/>
      </c>
      <c r="C28" s="113"/>
      <c r="D28" s="114">
        <f t="shared" si="1"/>
      </c>
      <c r="E28" s="58"/>
      <c r="F28" s="59"/>
      <c r="G28" s="58"/>
      <c r="H28" s="60"/>
      <c r="I28" s="41">
        <f t="shared" si="2"/>
      </c>
      <c r="J28" s="60"/>
      <c r="K28" s="41">
        <f t="shared" si="3"/>
      </c>
      <c r="M28" s="50"/>
      <c r="N28" s="106"/>
      <c r="O28" s="39"/>
      <c r="Q28" s="50">
        <v>46</v>
      </c>
      <c r="R28" s="109" t="s">
        <v>155</v>
      </c>
      <c r="S28" s="110"/>
      <c r="T28" s="110"/>
      <c r="U28" s="110"/>
      <c r="V28" s="49"/>
    </row>
    <row r="29" spans="1:22" ht="25.5" customHeight="1">
      <c r="A29" s="115">
        <v>23</v>
      </c>
      <c r="B29" s="112">
        <f t="shared" si="0"/>
      </c>
      <c r="C29" s="113"/>
      <c r="D29" s="114">
        <f t="shared" si="1"/>
      </c>
      <c r="E29" s="58"/>
      <c r="F29" s="59"/>
      <c r="G29" s="58"/>
      <c r="H29" s="60"/>
      <c r="I29" s="41">
        <f t="shared" si="2"/>
      </c>
      <c r="J29" s="60"/>
      <c r="K29" s="41">
        <f t="shared" si="3"/>
      </c>
      <c r="M29" s="50"/>
      <c r="N29" s="106"/>
      <c r="O29" s="39"/>
      <c r="Q29" s="50">
        <v>47</v>
      </c>
      <c r="R29" s="111"/>
      <c r="S29" s="110"/>
      <c r="T29" s="110"/>
      <c r="U29" s="110"/>
      <c r="V29" s="49"/>
    </row>
    <row r="30" spans="1:22" ht="25.5" customHeight="1">
      <c r="A30" s="115">
        <v>24</v>
      </c>
      <c r="B30" s="112">
        <f t="shared" si="0"/>
      </c>
      <c r="C30" s="113"/>
      <c r="D30" s="114">
        <f t="shared" si="1"/>
      </c>
      <c r="E30" s="58"/>
      <c r="F30" s="59"/>
      <c r="G30" s="58"/>
      <c r="H30" s="60"/>
      <c r="I30" s="41">
        <f t="shared" si="2"/>
      </c>
      <c r="J30" s="60"/>
      <c r="K30" s="41">
        <f t="shared" si="3"/>
      </c>
      <c r="M30" s="50"/>
      <c r="N30" s="106"/>
      <c r="O30" s="39"/>
      <c r="Q30" s="50">
        <v>48</v>
      </c>
      <c r="R30" s="111"/>
      <c r="S30" s="110"/>
      <c r="T30" s="110"/>
      <c r="U30" s="110"/>
      <c r="V30" s="49"/>
    </row>
    <row r="31" spans="1:22" ht="25.5" customHeight="1">
      <c r="A31" s="115">
        <v>25</v>
      </c>
      <c r="B31" s="112">
        <f t="shared" si="0"/>
      </c>
      <c r="C31" s="113"/>
      <c r="D31" s="114">
        <f t="shared" si="1"/>
      </c>
      <c r="E31" s="58"/>
      <c r="F31" s="59"/>
      <c r="G31" s="58"/>
      <c r="H31" s="60"/>
      <c r="I31" s="41">
        <f t="shared" si="2"/>
      </c>
      <c r="J31" s="60"/>
      <c r="K31" s="41">
        <f t="shared" si="3"/>
      </c>
      <c r="M31" s="50"/>
      <c r="N31" s="106"/>
      <c r="O31" s="39"/>
      <c r="Q31" s="50">
        <v>49</v>
      </c>
      <c r="R31" s="111"/>
      <c r="S31" s="110"/>
      <c r="T31" s="110"/>
      <c r="U31" s="110"/>
      <c r="V31" s="49"/>
    </row>
    <row r="32" spans="1:22" ht="25.5" customHeight="1">
      <c r="A32" s="115">
        <v>26</v>
      </c>
      <c r="B32" s="112">
        <f t="shared" si="0"/>
      </c>
      <c r="C32" s="113"/>
      <c r="D32" s="114">
        <f t="shared" si="1"/>
      </c>
      <c r="E32" s="58"/>
      <c r="F32" s="59"/>
      <c r="G32" s="58"/>
      <c r="H32" s="60"/>
      <c r="I32" s="41">
        <f t="shared" si="2"/>
      </c>
      <c r="J32" s="60"/>
      <c r="K32" s="41">
        <f t="shared" si="3"/>
      </c>
      <c r="M32" s="50"/>
      <c r="N32" s="106"/>
      <c r="O32" s="39"/>
      <c r="Q32" s="50">
        <v>50</v>
      </c>
      <c r="R32" s="106"/>
      <c r="S32" s="110"/>
      <c r="T32" s="110"/>
      <c r="U32" s="110"/>
      <c r="V32" s="49"/>
    </row>
    <row r="33" spans="1:22" ht="25.5" customHeight="1">
      <c r="A33" s="115">
        <v>27</v>
      </c>
      <c r="B33" s="112">
        <f t="shared" si="0"/>
      </c>
      <c r="C33" s="113"/>
      <c r="D33" s="114">
        <f t="shared" si="1"/>
      </c>
      <c r="E33" s="58"/>
      <c r="F33" s="59"/>
      <c r="G33" s="58"/>
      <c r="H33" s="60"/>
      <c r="I33" s="41">
        <f t="shared" si="2"/>
      </c>
      <c r="J33" s="60"/>
      <c r="K33" s="41">
        <f t="shared" si="3"/>
      </c>
      <c r="M33" s="50"/>
      <c r="N33" s="106"/>
      <c r="O33" s="39"/>
      <c r="P33" s="30"/>
      <c r="Q33" s="50">
        <v>51</v>
      </c>
      <c r="R33" s="106" t="s">
        <v>165</v>
      </c>
      <c r="S33" s="110"/>
      <c r="T33" s="110"/>
      <c r="U33" s="110"/>
      <c r="V33" s="49"/>
    </row>
    <row r="34" spans="1:22" ht="25.5" customHeight="1">
      <c r="A34" s="115">
        <v>28</v>
      </c>
      <c r="B34" s="112">
        <f t="shared" si="0"/>
      </c>
      <c r="C34" s="113"/>
      <c r="D34" s="114">
        <f t="shared" si="1"/>
      </c>
      <c r="E34" s="58"/>
      <c r="F34" s="59"/>
      <c r="G34" s="58"/>
      <c r="H34" s="60"/>
      <c r="I34" s="41">
        <f t="shared" si="2"/>
      </c>
      <c r="J34" s="60"/>
      <c r="K34" s="41">
        <f t="shared" si="3"/>
      </c>
      <c r="M34" s="50"/>
      <c r="N34" s="106"/>
      <c r="O34" s="39"/>
      <c r="P34" s="30"/>
      <c r="Q34" s="50">
        <v>52</v>
      </c>
      <c r="R34" s="106" t="s">
        <v>166</v>
      </c>
      <c r="S34" s="110"/>
      <c r="T34" s="110"/>
      <c r="U34" s="110"/>
      <c r="V34" s="49"/>
    </row>
    <row r="35" spans="1:22" ht="25.5" customHeight="1">
      <c r="A35" s="115">
        <v>29</v>
      </c>
      <c r="B35" s="112">
        <f t="shared" si="0"/>
      </c>
      <c r="C35" s="113"/>
      <c r="D35" s="114">
        <f t="shared" si="1"/>
      </c>
      <c r="E35" s="58"/>
      <c r="F35" s="59"/>
      <c r="G35" s="58"/>
      <c r="H35" s="60"/>
      <c r="I35" s="41">
        <f t="shared" si="2"/>
      </c>
      <c r="J35" s="60"/>
      <c r="K35" s="41">
        <f t="shared" si="3"/>
      </c>
      <c r="M35" s="50"/>
      <c r="N35" s="106"/>
      <c r="O35" s="39"/>
      <c r="P35" s="30"/>
      <c r="Q35" s="50">
        <v>53</v>
      </c>
      <c r="R35" s="106" t="s">
        <v>167</v>
      </c>
      <c r="S35" s="110"/>
      <c r="T35" s="110"/>
      <c r="U35" s="110"/>
      <c r="V35" s="49"/>
    </row>
    <row r="36" spans="1:22" ht="25.5" customHeight="1">
      <c r="A36" s="115">
        <v>30</v>
      </c>
      <c r="B36" s="112">
        <f t="shared" si="0"/>
      </c>
      <c r="C36" s="113"/>
      <c r="D36" s="114">
        <f t="shared" si="1"/>
      </c>
      <c r="E36" s="58"/>
      <c r="F36" s="59"/>
      <c r="G36" s="58"/>
      <c r="H36" s="60"/>
      <c r="I36" s="41">
        <f t="shared" si="2"/>
      </c>
      <c r="J36" s="60"/>
      <c r="K36" s="41">
        <f t="shared" si="3"/>
      </c>
      <c r="M36" s="50"/>
      <c r="N36" s="106"/>
      <c r="O36" s="39"/>
      <c r="P36" s="30"/>
      <c r="Q36" s="50">
        <v>54</v>
      </c>
      <c r="R36" s="106" t="s">
        <v>168</v>
      </c>
      <c r="S36" s="110"/>
      <c r="T36" s="110"/>
      <c r="U36" s="110"/>
      <c r="V36" s="49"/>
    </row>
    <row r="37" spans="1:22" ht="25.5" customHeight="1">
      <c r="A37" s="115">
        <v>31</v>
      </c>
      <c r="B37" s="112">
        <f t="shared" si="0"/>
      </c>
      <c r="C37" s="113"/>
      <c r="D37" s="114">
        <f t="shared" si="1"/>
      </c>
      <c r="E37" s="58"/>
      <c r="F37" s="59"/>
      <c r="G37" s="58"/>
      <c r="H37" s="60"/>
      <c r="I37" s="41">
        <f t="shared" si="2"/>
      </c>
      <c r="J37" s="60"/>
      <c r="K37" s="41">
        <f t="shared" si="3"/>
      </c>
      <c r="M37" s="50"/>
      <c r="N37" s="106"/>
      <c r="O37" s="39"/>
      <c r="P37" s="30"/>
      <c r="Q37" s="50">
        <v>55</v>
      </c>
      <c r="R37" s="106" t="s">
        <v>169</v>
      </c>
      <c r="S37" s="110"/>
      <c r="T37" s="110"/>
      <c r="U37" s="110"/>
      <c r="V37" s="49"/>
    </row>
    <row r="38" spans="1:22" ht="25.5" customHeight="1">
      <c r="A38" s="115">
        <v>32</v>
      </c>
      <c r="B38" s="112">
        <f t="shared" si="0"/>
      </c>
      <c r="C38" s="113"/>
      <c r="D38" s="114">
        <f t="shared" si="1"/>
      </c>
      <c r="E38" s="58"/>
      <c r="F38" s="59"/>
      <c r="G38" s="58"/>
      <c r="H38" s="60"/>
      <c r="I38" s="41">
        <f t="shared" si="2"/>
      </c>
      <c r="J38" s="60"/>
      <c r="K38" s="41">
        <f t="shared" si="3"/>
      </c>
      <c r="M38" s="50"/>
      <c r="N38" s="106"/>
      <c r="O38" s="39"/>
      <c r="P38" s="30"/>
      <c r="Q38" s="50">
        <v>56</v>
      </c>
      <c r="R38" s="106" t="s">
        <v>170</v>
      </c>
      <c r="S38" s="110"/>
      <c r="T38" s="110"/>
      <c r="U38" s="110"/>
      <c r="V38" s="49"/>
    </row>
    <row r="39" spans="1:22" ht="25.5" customHeight="1">
      <c r="A39" s="115">
        <v>33</v>
      </c>
      <c r="B39" s="112">
        <f aca="true" t="shared" si="4" ref="B39:B70">IF(C39=0,"",$D$3)</f>
      </c>
      <c r="C39" s="113"/>
      <c r="D39" s="114">
        <f aca="true" t="shared" si="5" ref="D39:D70">PHONETIC(C39)</f>
      </c>
      <c r="E39" s="58"/>
      <c r="F39" s="59"/>
      <c r="G39" s="58"/>
      <c r="H39" s="60"/>
      <c r="I39" s="41">
        <f aca="true" t="shared" si="6" ref="I39:I70">IF(H39="","",VLOOKUP(H39,$M$2:$N$20,2))</f>
      </c>
      <c r="J39" s="60"/>
      <c r="K39" s="41">
        <f aca="true" t="shared" si="7" ref="K39:K70">IF(J39="","",VLOOKUP(J39,$Q$2:$R$51,2))</f>
      </c>
      <c r="M39" s="50"/>
      <c r="N39" s="106"/>
      <c r="O39" s="39"/>
      <c r="P39" s="30"/>
      <c r="Q39" s="50">
        <v>57</v>
      </c>
      <c r="R39" s="106" t="s">
        <v>171</v>
      </c>
      <c r="S39" s="110"/>
      <c r="T39" s="110"/>
      <c r="U39" s="110"/>
      <c r="V39" s="49"/>
    </row>
    <row r="40" spans="1:22" ht="25.5" customHeight="1">
      <c r="A40" s="115">
        <v>34</v>
      </c>
      <c r="B40" s="112">
        <f t="shared" si="4"/>
      </c>
      <c r="C40" s="113"/>
      <c r="D40" s="114">
        <f t="shared" si="5"/>
      </c>
      <c r="E40" s="58"/>
      <c r="F40" s="59"/>
      <c r="G40" s="58"/>
      <c r="H40" s="60"/>
      <c r="I40" s="41">
        <f t="shared" si="6"/>
      </c>
      <c r="J40" s="60"/>
      <c r="K40" s="41">
        <f t="shared" si="7"/>
      </c>
      <c r="M40" s="50"/>
      <c r="N40" s="106"/>
      <c r="O40" s="39"/>
      <c r="P40" s="30"/>
      <c r="Q40" s="50">
        <v>58</v>
      </c>
      <c r="R40" s="106" t="s">
        <v>172</v>
      </c>
      <c r="S40" s="110"/>
      <c r="T40" s="110"/>
      <c r="U40" s="110"/>
      <c r="V40" s="49"/>
    </row>
    <row r="41" spans="1:22" ht="25.5" customHeight="1">
      <c r="A41" s="115">
        <v>35</v>
      </c>
      <c r="B41" s="112">
        <f t="shared" si="4"/>
      </c>
      <c r="C41" s="113"/>
      <c r="D41" s="114">
        <f t="shared" si="5"/>
      </c>
      <c r="E41" s="58"/>
      <c r="F41" s="59"/>
      <c r="G41" s="58"/>
      <c r="H41" s="60"/>
      <c r="I41" s="41">
        <f t="shared" si="6"/>
      </c>
      <c r="J41" s="60"/>
      <c r="K41" s="41">
        <f t="shared" si="7"/>
      </c>
      <c r="M41" s="50"/>
      <c r="N41" s="106"/>
      <c r="O41" s="39"/>
      <c r="P41" s="30"/>
      <c r="Q41" s="50">
        <v>59</v>
      </c>
      <c r="R41" s="106"/>
      <c r="S41" s="110"/>
      <c r="T41" s="110"/>
      <c r="U41" s="110"/>
      <c r="V41" s="49"/>
    </row>
    <row r="42" spans="1:22" ht="25.5" customHeight="1">
      <c r="A42" s="115">
        <v>36</v>
      </c>
      <c r="B42" s="112">
        <f t="shared" si="4"/>
      </c>
      <c r="C42" s="113"/>
      <c r="D42" s="114">
        <f t="shared" si="5"/>
      </c>
      <c r="E42" s="58"/>
      <c r="F42" s="59"/>
      <c r="G42" s="58"/>
      <c r="H42" s="60"/>
      <c r="I42" s="41">
        <f t="shared" si="6"/>
      </c>
      <c r="J42" s="60"/>
      <c r="K42" s="41">
        <f t="shared" si="7"/>
      </c>
      <c r="M42" s="50"/>
      <c r="N42" s="106"/>
      <c r="O42" s="39"/>
      <c r="P42" s="30"/>
      <c r="Q42" s="50">
        <v>60</v>
      </c>
      <c r="R42" s="106" t="s">
        <v>173</v>
      </c>
      <c r="S42" s="110"/>
      <c r="T42" s="110"/>
      <c r="U42" s="110"/>
      <c r="V42" s="49"/>
    </row>
    <row r="43" spans="1:22" ht="25.5" customHeight="1">
      <c r="A43" s="115">
        <v>37</v>
      </c>
      <c r="B43" s="112">
        <f t="shared" si="4"/>
      </c>
      <c r="C43" s="113"/>
      <c r="D43" s="114">
        <f t="shared" si="5"/>
      </c>
      <c r="E43" s="58"/>
      <c r="F43" s="59"/>
      <c r="G43" s="58"/>
      <c r="H43" s="60"/>
      <c r="I43" s="41">
        <f t="shared" si="6"/>
      </c>
      <c r="J43" s="60"/>
      <c r="K43" s="41">
        <f t="shared" si="7"/>
      </c>
      <c r="M43" s="50"/>
      <c r="N43" s="106"/>
      <c r="O43" s="39"/>
      <c r="P43" s="30"/>
      <c r="Q43" s="50">
        <v>61</v>
      </c>
      <c r="R43" s="106" t="s">
        <v>173</v>
      </c>
      <c r="S43" s="110"/>
      <c r="T43" s="110"/>
      <c r="U43" s="110"/>
      <c r="V43" s="49"/>
    </row>
    <row r="44" spans="1:22" ht="25.5" customHeight="1">
      <c r="A44" s="115">
        <v>38</v>
      </c>
      <c r="B44" s="112">
        <f t="shared" si="4"/>
      </c>
      <c r="C44" s="113"/>
      <c r="D44" s="114">
        <f t="shared" si="5"/>
      </c>
      <c r="E44" s="58"/>
      <c r="F44" s="59"/>
      <c r="G44" s="58"/>
      <c r="H44" s="60"/>
      <c r="I44" s="41">
        <f t="shared" si="6"/>
      </c>
      <c r="J44" s="60"/>
      <c r="K44" s="41">
        <f t="shared" si="7"/>
      </c>
      <c r="M44" s="50"/>
      <c r="N44" s="106"/>
      <c r="O44" s="39"/>
      <c r="P44" s="30"/>
      <c r="Q44" s="50">
        <v>62</v>
      </c>
      <c r="R44" s="106" t="s">
        <v>174</v>
      </c>
      <c r="S44" s="110"/>
      <c r="T44" s="110"/>
      <c r="U44" s="110"/>
      <c r="V44" s="49"/>
    </row>
    <row r="45" spans="1:22" ht="25.5" customHeight="1">
      <c r="A45" s="115">
        <v>39</v>
      </c>
      <c r="B45" s="112">
        <f t="shared" si="4"/>
      </c>
      <c r="C45" s="113"/>
      <c r="D45" s="114">
        <f t="shared" si="5"/>
      </c>
      <c r="E45" s="58"/>
      <c r="F45" s="59"/>
      <c r="G45" s="58"/>
      <c r="H45" s="60"/>
      <c r="I45" s="41">
        <f t="shared" si="6"/>
      </c>
      <c r="J45" s="60"/>
      <c r="K45" s="41">
        <f t="shared" si="7"/>
      </c>
      <c r="M45" s="50"/>
      <c r="N45" s="106"/>
      <c r="O45" s="39"/>
      <c r="P45" s="30"/>
      <c r="Q45" s="50">
        <v>63</v>
      </c>
      <c r="R45" s="106" t="s">
        <v>175</v>
      </c>
      <c r="S45" s="110"/>
      <c r="T45" s="110"/>
      <c r="U45" s="110"/>
      <c r="V45" s="49"/>
    </row>
    <row r="46" spans="1:22" ht="25.5" customHeight="1">
      <c r="A46" s="115">
        <v>40</v>
      </c>
      <c r="B46" s="112">
        <f t="shared" si="4"/>
      </c>
      <c r="C46" s="113"/>
      <c r="D46" s="114">
        <f t="shared" si="5"/>
      </c>
      <c r="E46" s="58"/>
      <c r="F46" s="59"/>
      <c r="G46" s="58"/>
      <c r="H46" s="60"/>
      <c r="I46" s="41">
        <f t="shared" si="6"/>
      </c>
      <c r="J46" s="60"/>
      <c r="K46" s="41">
        <f t="shared" si="7"/>
      </c>
      <c r="M46" s="50"/>
      <c r="N46" s="106"/>
      <c r="O46" s="39"/>
      <c r="P46" s="30"/>
      <c r="Q46" s="50">
        <v>64</v>
      </c>
      <c r="R46" s="106" t="s">
        <v>176</v>
      </c>
      <c r="S46" s="110"/>
      <c r="T46" s="110"/>
      <c r="U46" s="110"/>
      <c r="V46" s="49"/>
    </row>
    <row r="47" spans="1:22" ht="25.5" customHeight="1">
      <c r="A47" s="115">
        <v>41</v>
      </c>
      <c r="B47" s="112">
        <f t="shared" si="4"/>
      </c>
      <c r="C47" s="113"/>
      <c r="D47" s="114">
        <f t="shared" si="5"/>
      </c>
      <c r="E47" s="58"/>
      <c r="F47" s="59"/>
      <c r="G47" s="58"/>
      <c r="H47" s="60"/>
      <c r="I47" s="41">
        <f t="shared" si="6"/>
      </c>
      <c r="J47" s="60"/>
      <c r="K47" s="41">
        <f t="shared" si="7"/>
      </c>
      <c r="M47" s="50"/>
      <c r="N47" s="106"/>
      <c r="O47" s="39"/>
      <c r="P47" s="30"/>
      <c r="Q47" s="50">
        <v>65</v>
      </c>
      <c r="R47" s="106" t="s">
        <v>177</v>
      </c>
      <c r="S47" s="110"/>
      <c r="T47" s="110"/>
      <c r="U47" s="110"/>
      <c r="V47" s="49"/>
    </row>
    <row r="48" spans="1:22" ht="25.5" customHeight="1">
      <c r="A48" s="115">
        <v>42</v>
      </c>
      <c r="B48" s="112">
        <f t="shared" si="4"/>
      </c>
      <c r="C48" s="113"/>
      <c r="D48" s="114">
        <f t="shared" si="5"/>
      </c>
      <c r="E48" s="58"/>
      <c r="F48" s="59"/>
      <c r="G48" s="58"/>
      <c r="H48" s="60"/>
      <c r="I48" s="41">
        <f t="shared" si="6"/>
      </c>
      <c r="J48" s="60"/>
      <c r="K48" s="41">
        <f t="shared" si="7"/>
      </c>
      <c r="M48" s="50"/>
      <c r="N48" s="106"/>
      <c r="O48" s="39"/>
      <c r="P48" s="30"/>
      <c r="Q48" s="50">
        <v>66</v>
      </c>
      <c r="R48" s="106" t="s">
        <v>178</v>
      </c>
      <c r="S48" s="110"/>
      <c r="T48" s="110"/>
      <c r="U48" s="110"/>
      <c r="V48" s="49"/>
    </row>
    <row r="49" spans="1:22" ht="25.5" customHeight="1">
      <c r="A49" s="115">
        <v>43</v>
      </c>
      <c r="B49" s="112">
        <f t="shared" si="4"/>
      </c>
      <c r="C49" s="113"/>
      <c r="D49" s="114">
        <f t="shared" si="5"/>
      </c>
      <c r="E49" s="58"/>
      <c r="F49" s="59"/>
      <c r="G49" s="58"/>
      <c r="H49" s="60"/>
      <c r="I49" s="41">
        <f t="shared" si="6"/>
      </c>
      <c r="J49" s="60"/>
      <c r="K49" s="41">
        <f t="shared" si="7"/>
      </c>
      <c r="M49" s="50"/>
      <c r="N49" s="106"/>
      <c r="O49" s="39"/>
      <c r="P49" s="30"/>
      <c r="Q49" s="50">
        <v>67</v>
      </c>
      <c r="R49" s="106" t="s">
        <v>179</v>
      </c>
      <c r="S49" s="110"/>
      <c r="T49" s="110"/>
      <c r="U49" s="110"/>
      <c r="V49" s="49"/>
    </row>
    <row r="50" spans="1:22" ht="25.5" customHeight="1">
      <c r="A50" s="115">
        <v>44</v>
      </c>
      <c r="B50" s="112">
        <f t="shared" si="4"/>
      </c>
      <c r="C50" s="113"/>
      <c r="D50" s="114">
        <f t="shared" si="5"/>
      </c>
      <c r="E50" s="58"/>
      <c r="F50" s="59"/>
      <c r="G50" s="58"/>
      <c r="H50" s="60"/>
      <c r="I50" s="41">
        <f t="shared" si="6"/>
      </c>
      <c r="J50" s="60"/>
      <c r="K50" s="41">
        <f t="shared" si="7"/>
      </c>
      <c r="M50" s="50"/>
      <c r="N50" s="106"/>
      <c r="O50" s="39"/>
      <c r="P50" s="30"/>
      <c r="Q50" s="50">
        <v>68</v>
      </c>
      <c r="R50" s="106" t="s">
        <v>180</v>
      </c>
      <c r="S50" s="110"/>
      <c r="T50" s="110"/>
      <c r="U50" s="110"/>
      <c r="V50" s="49"/>
    </row>
    <row r="51" spans="1:22" ht="25.5" customHeight="1" thickBot="1">
      <c r="A51" s="115">
        <v>45</v>
      </c>
      <c r="B51" s="112">
        <f t="shared" si="4"/>
      </c>
      <c r="C51" s="113"/>
      <c r="D51" s="114">
        <f t="shared" si="5"/>
      </c>
      <c r="E51" s="58"/>
      <c r="F51" s="59"/>
      <c r="G51" s="58"/>
      <c r="H51" s="60"/>
      <c r="I51" s="41">
        <f t="shared" si="6"/>
      </c>
      <c r="J51" s="60"/>
      <c r="K51" s="41">
        <f t="shared" si="7"/>
      </c>
      <c r="M51" s="69"/>
      <c r="N51" s="107"/>
      <c r="O51" s="108"/>
      <c r="P51" s="30"/>
      <c r="Q51" s="69">
        <v>69</v>
      </c>
      <c r="R51" s="107"/>
      <c r="S51" s="4"/>
      <c r="T51" s="4"/>
      <c r="U51" s="4"/>
      <c r="V51" s="71"/>
    </row>
    <row r="52" spans="1:18" ht="25.5" customHeight="1">
      <c r="A52" s="115">
        <v>46</v>
      </c>
      <c r="B52" s="112">
        <f t="shared" si="4"/>
      </c>
      <c r="C52" s="113"/>
      <c r="D52" s="114">
        <f t="shared" si="5"/>
      </c>
      <c r="E52" s="58"/>
      <c r="F52" s="59"/>
      <c r="G52" s="58"/>
      <c r="H52" s="60"/>
      <c r="I52" s="41">
        <f t="shared" si="6"/>
      </c>
      <c r="J52" s="60"/>
      <c r="K52" s="41">
        <f t="shared" si="7"/>
      </c>
      <c r="N52" s="30"/>
      <c r="O52" s="30"/>
      <c r="P52" s="30"/>
      <c r="R52" s="30"/>
    </row>
    <row r="53" spans="1:18" ht="25.5" customHeight="1">
      <c r="A53" s="115">
        <v>47</v>
      </c>
      <c r="B53" s="112">
        <f t="shared" si="4"/>
      </c>
      <c r="C53" s="113"/>
      <c r="D53" s="114">
        <f t="shared" si="5"/>
      </c>
      <c r="E53" s="58"/>
      <c r="F53" s="59"/>
      <c r="G53" s="58"/>
      <c r="H53" s="60"/>
      <c r="I53" s="41">
        <f t="shared" si="6"/>
      </c>
      <c r="J53" s="60"/>
      <c r="K53" s="41">
        <f t="shared" si="7"/>
      </c>
      <c r="N53" s="30"/>
      <c r="O53" s="30"/>
      <c r="P53" s="30"/>
      <c r="R53" s="30"/>
    </row>
    <row r="54" spans="1:18" ht="25.5" customHeight="1">
      <c r="A54" s="115">
        <v>48</v>
      </c>
      <c r="B54" s="112">
        <f t="shared" si="4"/>
      </c>
      <c r="C54" s="113"/>
      <c r="D54" s="114">
        <f t="shared" si="5"/>
      </c>
      <c r="E54" s="58"/>
      <c r="F54" s="59"/>
      <c r="G54" s="58"/>
      <c r="H54" s="60"/>
      <c r="I54" s="41">
        <f t="shared" si="6"/>
      </c>
      <c r="J54" s="60"/>
      <c r="K54" s="41">
        <f t="shared" si="7"/>
      </c>
      <c r="N54" s="30"/>
      <c r="O54" s="30"/>
      <c r="P54" s="30"/>
      <c r="R54" s="30"/>
    </row>
    <row r="55" spans="1:18" ht="25.5" customHeight="1">
      <c r="A55" s="115">
        <v>49</v>
      </c>
      <c r="B55" s="112">
        <f t="shared" si="4"/>
      </c>
      <c r="C55" s="113"/>
      <c r="D55" s="114">
        <f t="shared" si="5"/>
      </c>
      <c r="E55" s="58"/>
      <c r="F55" s="59"/>
      <c r="G55" s="58"/>
      <c r="H55" s="60"/>
      <c r="I55" s="41">
        <f t="shared" si="6"/>
      </c>
      <c r="J55" s="60"/>
      <c r="K55" s="41">
        <f t="shared" si="7"/>
      </c>
      <c r="N55" s="30"/>
      <c r="O55" s="30"/>
      <c r="P55" s="30"/>
      <c r="R55" s="30"/>
    </row>
    <row r="56" spans="1:18" ht="25.5" customHeight="1">
      <c r="A56" s="115">
        <v>50</v>
      </c>
      <c r="B56" s="112">
        <f t="shared" si="4"/>
      </c>
      <c r="C56" s="113"/>
      <c r="D56" s="114">
        <f t="shared" si="5"/>
      </c>
      <c r="E56" s="58"/>
      <c r="F56" s="59"/>
      <c r="G56" s="58"/>
      <c r="H56" s="60"/>
      <c r="I56" s="41">
        <f t="shared" si="6"/>
      </c>
      <c r="J56" s="60"/>
      <c r="K56" s="41">
        <f t="shared" si="7"/>
      </c>
      <c r="N56" s="30"/>
      <c r="O56" s="30"/>
      <c r="P56" s="30"/>
      <c r="R56" s="30"/>
    </row>
    <row r="57" spans="1:18" ht="25.5" customHeight="1">
      <c r="A57" s="115">
        <v>51</v>
      </c>
      <c r="B57" s="112">
        <f t="shared" si="4"/>
      </c>
      <c r="C57" s="113"/>
      <c r="D57" s="114">
        <f t="shared" si="5"/>
      </c>
      <c r="E57" s="58"/>
      <c r="F57" s="59"/>
      <c r="G57" s="58"/>
      <c r="H57" s="60"/>
      <c r="I57" s="41">
        <f t="shared" si="6"/>
      </c>
      <c r="J57" s="60"/>
      <c r="K57" s="41">
        <f t="shared" si="7"/>
      </c>
      <c r="N57" s="30"/>
      <c r="O57" s="30"/>
      <c r="P57" s="30"/>
      <c r="R57" s="30"/>
    </row>
    <row r="58" spans="1:18" ht="25.5" customHeight="1">
      <c r="A58" s="115">
        <v>52</v>
      </c>
      <c r="B58" s="112">
        <f t="shared" si="4"/>
      </c>
      <c r="C58" s="113"/>
      <c r="D58" s="114">
        <f t="shared" si="5"/>
      </c>
      <c r="E58" s="58"/>
      <c r="F58" s="59"/>
      <c r="G58" s="58"/>
      <c r="H58" s="60"/>
      <c r="I58" s="41">
        <f t="shared" si="6"/>
      </c>
      <c r="J58" s="60"/>
      <c r="K58" s="41">
        <f t="shared" si="7"/>
      </c>
      <c r="N58" s="30"/>
      <c r="O58" s="30"/>
      <c r="P58" s="30"/>
      <c r="R58" s="30"/>
    </row>
    <row r="59" spans="1:18" ht="25.5" customHeight="1">
      <c r="A59" s="115">
        <v>53</v>
      </c>
      <c r="B59" s="112">
        <f t="shared" si="4"/>
      </c>
      <c r="C59" s="113"/>
      <c r="D59" s="114">
        <f t="shared" si="5"/>
      </c>
      <c r="E59" s="58"/>
      <c r="F59" s="59"/>
      <c r="G59" s="58"/>
      <c r="H59" s="60"/>
      <c r="I59" s="41">
        <f t="shared" si="6"/>
      </c>
      <c r="J59" s="60"/>
      <c r="K59" s="41">
        <f t="shared" si="7"/>
      </c>
      <c r="N59" s="30"/>
      <c r="O59" s="30"/>
      <c r="P59" s="30"/>
      <c r="R59" s="30"/>
    </row>
    <row r="60" spans="1:18" ht="25.5" customHeight="1">
      <c r="A60" s="115">
        <v>54</v>
      </c>
      <c r="B60" s="112">
        <f t="shared" si="4"/>
      </c>
      <c r="C60" s="113"/>
      <c r="D60" s="114">
        <f t="shared" si="5"/>
      </c>
      <c r="E60" s="58"/>
      <c r="F60" s="59"/>
      <c r="G60" s="58"/>
      <c r="H60" s="60"/>
      <c r="I60" s="41">
        <f t="shared" si="6"/>
      </c>
      <c r="J60" s="60"/>
      <c r="K60" s="41">
        <f t="shared" si="7"/>
      </c>
      <c r="N60" s="30"/>
      <c r="O60" s="30"/>
      <c r="P60" s="30"/>
      <c r="R60" s="30"/>
    </row>
    <row r="61" spans="1:18" ht="25.5" customHeight="1">
      <c r="A61" s="115">
        <v>55</v>
      </c>
      <c r="B61" s="112">
        <f t="shared" si="4"/>
      </c>
      <c r="C61" s="113"/>
      <c r="D61" s="114">
        <f t="shared" si="5"/>
      </c>
      <c r="E61" s="58"/>
      <c r="F61" s="59"/>
      <c r="G61" s="58"/>
      <c r="H61" s="60"/>
      <c r="I61" s="41">
        <f t="shared" si="6"/>
      </c>
      <c r="J61" s="60"/>
      <c r="K61" s="41">
        <f t="shared" si="7"/>
      </c>
      <c r="N61" s="30"/>
      <c r="O61" s="30"/>
      <c r="P61" s="30"/>
      <c r="R61" s="30"/>
    </row>
    <row r="62" spans="1:18" ht="25.5" customHeight="1">
      <c r="A62" s="115">
        <v>56</v>
      </c>
      <c r="B62" s="112">
        <f t="shared" si="4"/>
      </c>
      <c r="C62" s="113"/>
      <c r="D62" s="114">
        <f t="shared" si="5"/>
      </c>
      <c r="E62" s="58"/>
      <c r="F62" s="59"/>
      <c r="G62" s="58"/>
      <c r="H62" s="60"/>
      <c r="I62" s="41">
        <f t="shared" si="6"/>
      </c>
      <c r="J62" s="60"/>
      <c r="K62" s="41">
        <f t="shared" si="7"/>
      </c>
      <c r="N62" s="30"/>
      <c r="O62" s="30"/>
      <c r="P62" s="30"/>
      <c r="R62" s="30"/>
    </row>
    <row r="63" spans="1:18" ht="25.5" customHeight="1">
      <c r="A63" s="115">
        <v>57</v>
      </c>
      <c r="B63" s="112">
        <f t="shared" si="4"/>
      </c>
      <c r="C63" s="113"/>
      <c r="D63" s="114">
        <f t="shared" si="5"/>
      </c>
      <c r="E63" s="58"/>
      <c r="F63" s="59"/>
      <c r="G63" s="58"/>
      <c r="H63" s="60"/>
      <c r="I63" s="41">
        <f t="shared" si="6"/>
      </c>
      <c r="J63" s="60"/>
      <c r="K63" s="41">
        <f t="shared" si="7"/>
      </c>
      <c r="N63" s="30"/>
      <c r="O63" s="30"/>
      <c r="P63" s="30"/>
      <c r="R63" s="30"/>
    </row>
    <row r="64" spans="1:18" ht="25.5" customHeight="1">
      <c r="A64" s="115">
        <v>58</v>
      </c>
      <c r="B64" s="112">
        <f t="shared" si="4"/>
      </c>
      <c r="C64" s="113"/>
      <c r="D64" s="114">
        <f t="shared" si="5"/>
      </c>
      <c r="E64" s="58"/>
      <c r="F64" s="59"/>
      <c r="G64" s="58"/>
      <c r="H64" s="60"/>
      <c r="I64" s="41">
        <f t="shared" si="6"/>
      </c>
      <c r="J64" s="60"/>
      <c r="K64" s="41">
        <f t="shared" si="7"/>
      </c>
      <c r="N64" s="30"/>
      <c r="O64" s="30"/>
      <c r="P64" s="30"/>
      <c r="R64" s="30"/>
    </row>
    <row r="65" spans="1:18" ht="25.5" customHeight="1">
      <c r="A65" s="115">
        <v>59</v>
      </c>
      <c r="B65" s="112">
        <f t="shared" si="4"/>
      </c>
      <c r="C65" s="113"/>
      <c r="D65" s="114">
        <f t="shared" si="5"/>
      </c>
      <c r="E65" s="58"/>
      <c r="F65" s="59"/>
      <c r="G65" s="58"/>
      <c r="H65" s="60"/>
      <c r="I65" s="41">
        <f t="shared" si="6"/>
      </c>
      <c r="J65" s="60"/>
      <c r="K65" s="41">
        <f t="shared" si="7"/>
      </c>
      <c r="N65" s="30"/>
      <c r="O65" s="30"/>
      <c r="P65" s="30"/>
      <c r="R65" s="30"/>
    </row>
    <row r="66" spans="1:18" ht="25.5" customHeight="1">
      <c r="A66" s="115">
        <v>60</v>
      </c>
      <c r="B66" s="112">
        <f t="shared" si="4"/>
      </c>
      <c r="C66" s="113"/>
      <c r="D66" s="114">
        <f t="shared" si="5"/>
      </c>
      <c r="E66" s="58"/>
      <c r="F66" s="59"/>
      <c r="G66" s="58"/>
      <c r="H66" s="60"/>
      <c r="I66" s="41">
        <f t="shared" si="6"/>
      </c>
      <c r="J66" s="60"/>
      <c r="K66" s="41">
        <f t="shared" si="7"/>
      </c>
      <c r="N66" s="30"/>
      <c r="O66" s="30"/>
      <c r="P66" s="30"/>
      <c r="R66" s="30"/>
    </row>
    <row r="67" spans="1:18" ht="25.5" customHeight="1">
      <c r="A67" s="115">
        <v>61</v>
      </c>
      <c r="B67" s="112">
        <f t="shared" si="4"/>
      </c>
      <c r="C67" s="113"/>
      <c r="D67" s="114">
        <f t="shared" si="5"/>
      </c>
      <c r="E67" s="58"/>
      <c r="F67" s="59"/>
      <c r="G67" s="58"/>
      <c r="H67" s="60"/>
      <c r="I67" s="41">
        <f t="shared" si="6"/>
      </c>
      <c r="J67" s="60"/>
      <c r="K67" s="41">
        <f t="shared" si="7"/>
      </c>
      <c r="N67" s="30"/>
      <c r="O67" s="30"/>
      <c r="P67" s="30"/>
      <c r="R67" s="30"/>
    </row>
    <row r="68" spans="1:18" ht="25.5" customHeight="1">
      <c r="A68" s="115">
        <v>62</v>
      </c>
      <c r="B68" s="112">
        <f t="shared" si="4"/>
      </c>
      <c r="C68" s="113"/>
      <c r="D68" s="114">
        <f t="shared" si="5"/>
      </c>
      <c r="E68" s="58"/>
      <c r="F68" s="59"/>
      <c r="G68" s="58"/>
      <c r="H68" s="60"/>
      <c r="I68" s="41">
        <f t="shared" si="6"/>
      </c>
      <c r="J68" s="60"/>
      <c r="K68" s="41">
        <f t="shared" si="7"/>
      </c>
      <c r="N68" s="30"/>
      <c r="O68" s="30"/>
      <c r="P68" s="30"/>
      <c r="R68" s="30"/>
    </row>
    <row r="69" spans="1:18" ht="25.5" customHeight="1">
      <c r="A69" s="115">
        <v>63</v>
      </c>
      <c r="B69" s="112">
        <f t="shared" si="4"/>
      </c>
      <c r="C69" s="113"/>
      <c r="D69" s="114">
        <f t="shared" si="5"/>
      </c>
      <c r="E69" s="58"/>
      <c r="F69" s="59"/>
      <c r="G69" s="58"/>
      <c r="H69" s="60"/>
      <c r="I69" s="41">
        <f t="shared" si="6"/>
      </c>
      <c r="J69" s="60"/>
      <c r="K69" s="41">
        <f t="shared" si="7"/>
      </c>
      <c r="N69" s="30"/>
      <c r="O69" s="30"/>
      <c r="P69" s="30"/>
      <c r="R69" s="30"/>
    </row>
    <row r="70" spans="1:18" ht="25.5" customHeight="1">
      <c r="A70" s="115">
        <v>64</v>
      </c>
      <c r="B70" s="112">
        <f t="shared" si="4"/>
      </c>
      <c r="C70" s="113"/>
      <c r="D70" s="114">
        <f t="shared" si="5"/>
      </c>
      <c r="E70" s="58"/>
      <c r="F70" s="59"/>
      <c r="G70" s="58"/>
      <c r="H70" s="60"/>
      <c r="I70" s="41">
        <f t="shared" si="6"/>
      </c>
      <c r="J70" s="60"/>
      <c r="K70" s="41">
        <f t="shared" si="7"/>
      </c>
      <c r="N70" s="30"/>
      <c r="O70" s="30"/>
      <c r="P70" s="30"/>
      <c r="R70" s="30"/>
    </row>
    <row r="71" spans="1:18" ht="25.5" customHeight="1">
      <c r="A71" s="115">
        <v>65</v>
      </c>
      <c r="B71" s="112">
        <f aca="true" t="shared" si="8" ref="B71:B102">IF(C71=0,"",$D$3)</f>
      </c>
      <c r="C71" s="113"/>
      <c r="D71" s="114">
        <f aca="true" t="shared" si="9" ref="D71:D102">PHONETIC(C71)</f>
      </c>
      <c r="E71" s="58"/>
      <c r="F71" s="59"/>
      <c r="G71" s="58"/>
      <c r="H71" s="60"/>
      <c r="I71" s="41">
        <f aca="true" t="shared" si="10" ref="I71:I102">IF(H71="","",VLOOKUP(H71,$M$2:$N$20,2))</f>
      </c>
      <c r="J71" s="60"/>
      <c r="K71" s="41">
        <f aca="true" t="shared" si="11" ref="K71:K102">IF(J71="","",VLOOKUP(J71,$Q$2:$R$51,2))</f>
      </c>
      <c r="N71" s="30"/>
      <c r="O71" s="30"/>
      <c r="P71" s="30"/>
      <c r="R71" s="30"/>
    </row>
    <row r="72" spans="1:18" ht="25.5" customHeight="1">
      <c r="A72" s="115">
        <v>66</v>
      </c>
      <c r="B72" s="112">
        <f t="shared" si="8"/>
      </c>
      <c r="C72" s="113"/>
      <c r="D72" s="114">
        <f t="shared" si="9"/>
      </c>
      <c r="E72" s="58"/>
      <c r="F72" s="59"/>
      <c r="G72" s="58"/>
      <c r="H72" s="60"/>
      <c r="I72" s="41">
        <f t="shared" si="10"/>
      </c>
      <c r="J72" s="60"/>
      <c r="K72" s="41">
        <f t="shared" si="11"/>
      </c>
      <c r="N72" s="30"/>
      <c r="O72" s="30"/>
      <c r="P72" s="30"/>
      <c r="R72" s="30"/>
    </row>
    <row r="73" spans="1:18" ht="25.5" customHeight="1">
      <c r="A73" s="115">
        <v>67</v>
      </c>
      <c r="B73" s="112">
        <f t="shared" si="8"/>
      </c>
      <c r="C73" s="113"/>
      <c r="D73" s="114">
        <f t="shared" si="9"/>
      </c>
      <c r="E73" s="58"/>
      <c r="F73" s="59"/>
      <c r="G73" s="58"/>
      <c r="H73" s="60"/>
      <c r="I73" s="41">
        <f t="shared" si="10"/>
      </c>
      <c r="J73" s="60"/>
      <c r="K73" s="41">
        <f t="shared" si="11"/>
      </c>
      <c r="N73" s="30"/>
      <c r="O73" s="30"/>
      <c r="P73" s="30"/>
      <c r="R73" s="30"/>
    </row>
    <row r="74" spans="1:18" ht="25.5" customHeight="1">
      <c r="A74" s="115">
        <v>68</v>
      </c>
      <c r="B74" s="112">
        <f t="shared" si="8"/>
      </c>
      <c r="C74" s="113"/>
      <c r="D74" s="114">
        <f t="shared" si="9"/>
      </c>
      <c r="E74" s="58"/>
      <c r="F74" s="59"/>
      <c r="G74" s="58"/>
      <c r="H74" s="60"/>
      <c r="I74" s="41">
        <f t="shared" si="10"/>
      </c>
      <c r="J74" s="60"/>
      <c r="K74" s="41">
        <f t="shared" si="11"/>
      </c>
      <c r="N74" s="30"/>
      <c r="O74" s="30"/>
      <c r="P74" s="30"/>
      <c r="R74" s="30"/>
    </row>
    <row r="75" spans="1:18" ht="25.5" customHeight="1">
      <c r="A75" s="115">
        <v>69</v>
      </c>
      <c r="B75" s="112">
        <f t="shared" si="8"/>
      </c>
      <c r="C75" s="113"/>
      <c r="D75" s="114">
        <f t="shared" si="9"/>
      </c>
      <c r="E75" s="58"/>
      <c r="F75" s="59"/>
      <c r="G75" s="58"/>
      <c r="H75" s="60"/>
      <c r="I75" s="41">
        <f t="shared" si="10"/>
      </c>
      <c r="J75" s="60"/>
      <c r="K75" s="41">
        <f t="shared" si="11"/>
      </c>
      <c r="N75" s="30"/>
      <c r="O75" s="30"/>
      <c r="P75" s="30"/>
      <c r="R75" s="30"/>
    </row>
    <row r="76" spans="1:18" ht="25.5" customHeight="1">
      <c r="A76" s="115">
        <v>70</v>
      </c>
      <c r="B76" s="112">
        <f t="shared" si="8"/>
      </c>
      <c r="C76" s="113"/>
      <c r="D76" s="114">
        <f t="shared" si="9"/>
      </c>
      <c r="E76" s="58"/>
      <c r="F76" s="59"/>
      <c r="G76" s="58"/>
      <c r="H76" s="60"/>
      <c r="I76" s="41">
        <f t="shared" si="10"/>
      </c>
      <c r="J76" s="60"/>
      <c r="K76" s="41">
        <f t="shared" si="11"/>
      </c>
      <c r="N76" s="30"/>
      <c r="O76" s="30"/>
      <c r="P76" s="30"/>
      <c r="R76" s="30"/>
    </row>
    <row r="77" spans="1:18" ht="25.5" customHeight="1">
      <c r="A77" s="115">
        <v>71</v>
      </c>
      <c r="B77" s="112">
        <f t="shared" si="8"/>
      </c>
      <c r="C77" s="113"/>
      <c r="D77" s="114">
        <f t="shared" si="9"/>
      </c>
      <c r="E77" s="58"/>
      <c r="F77" s="59"/>
      <c r="G77" s="58"/>
      <c r="H77" s="60"/>
      <c r="I77" s="41">
        <f t="shared" si="10"/>
      </c>
      <c r="J77" s="60"/>
      <c r="K77" s="41">
        <f t="shared" si="11"/>
      </c>
      <c r="N77" s="30"/>
      <c r="O77" s="30"/>
      <c r="P77" s="30"/>
      <c r="R77" s="30"/>
    </row>
    <row r="78" spans="1:18" ht="25.5" customHeight="1">
      <c r="A78" s="115">
        <v>72</v>
      </c>
      <c r="B78" s="112">
        <f t="shared" si="8"/>
      </c>
      <c r="C78" s="113"/>
      <c r="D78" s="114">
        <f t="shared" si="9"/>
      </c>
      <c r="E78" s="58"/>
      <c r="F78" s="59"/>
      <c r="G78" s="58"/>
      <c r="H78" s="60"/>
      <c r="I78" s="41">
        <f t="shared" si="10"/>
      </c>
      <c r="J78" s="60"/>
      <c r="K78" s="41">
        <f t="shared" si="11"/>
      </c>
      <c r="N78" s="30"/>
      <c r="O78" s="30"/>
      <c r="P78" s="30"/>
      <c r="R78" s="30"/>
    </row>
    <row r="79" spans="1:18" ht="25.5" customHeight="1">
      <c r="A79" s="115">
        <v>73</v>
      </c>
      <c r="B79" s="112">
        <f t="shared" si="8"/>
      </c>
      <c r="C79" s="113"/>
      <c r="D79" s="114">
        <f t="shared" si="9"/>
      </c>
      <c r="E79" s="58"/>
      <c r="F79" s="59"/>
      <c r="G79" s="58"/>
      <c r="H79" s="60"/>
      <c r="I79" s="41">
        <f t="shared" si="10"/>
      </c>
      <c r="J79" s="60"/>
      <c r="K79" s="41">
        <f t="shared" si="11"/>
      </c>
      <c r="N79" s="30"/>
      <c r="O79" s="30"/>
      <c r="P79" s="30"/>
      <c r="R79" s="30"/>
    </row>
    <row r="80" spans="1:18" ht="25.5" customHeight="1">
      <c r="A80" s="115">
        <v>74</v>
      </c>
      <c r="B80" s="112">
        <f t="shared" si="8"/>
      </c>
      <c r="C80" s="113"/>
      <c r="D80" s="114">
        <f t="shared" si="9"/>
      </c>
      <c r="E80" s="58"/>
      <c r="F80" s="59"/>
      <c r="G80" s="58"/>
      <c r="H80" s="60"/>
      <c r="I80" s="41">
        <f t="shared" si="10"/>
      </c>
      <c r="J80" s="60"/>
      <c r="K80" s="41">
        <f t="shared" si="11"/>
      </c>
      <c r="N80" s="30"/>
      <c r="O80" s="30"/>
      <c r="P80" s="30"/>
      <c r="R80" s="30"/>
    </row>
    <row r="81" spans="1:18" ht="25.5" customHeight="1">
      <c r="A81" s="115">
        <v>75</v>
      </c>
      <c r="B81" s="112">
        <f t="shared" si="8"/>
      </c>
      <c r="C81" s="113"/>
      <c r="D81" s="114">
        <f t="shared" si="9"/>
      </c>
      <c r="E81" s="58"/>
      <c r="F81" s="59"/>
      <c r="G81" s="58"/>
      <c r="H81" s="60"/>
      <c r="I81" s="41">
        <f t="shared" si="10"/>
      </c>
      <c r="J81" s="60"/>
      <c r="K81" s="41">
        <f t="shared" si="11"/>
      </c>
      <c r="N81" s="30"/>
      <c r="O81" s="30"/>
      <c r="P81" s="30"/>
      <c r="R81" s="30"/>
    </row>
    <row r="82" spans="1:18" ht="25.5" customHeight="1">
      <c r="A82" s="115">
        <v>76</v>
      </c>
      <c r="B82" s="112">
        <f t="shared" si="8"/>
      </c>
      <c r="C82" s="113"/>
      <c r="D82" s="114">
        <f t="shared" si="9"/>
      </c>
      <c r="E82" s="58"/>
      <c r="F82" s="59"/>
      <c r="G82" s="58"/>
      <c r="H82" s="60"/>
      <c r="I82" s="41">
        <f t="shared" si="10"/>
      </c>
      <c r="J82" s="60"/>
      <c r="K82" s="41">
        <f t="shared" si="11"/>
      </c>
      <c r="N82" s="30"/>
      <c r="O82" s="30"/>
      <c r="P82" s="30"/>
      <c r="R82" s="30"/>
    </row>
    <row r="83" spans="1:18" ht="25.5" customHeight="1">
      <c r="A83" s="115">
        <v>77</v>
      </c>
      <c r="B83" s="112">
        <f t="shared" si="8"/>
      </c>
      <c r="C83" s="113"/>
      <c r="D83" s="114">
        <f t="shared" si="9"/>
      </c>
      <c r="E83" s="58"/>
      <c r="F83" s="59"/>
      <c r="G83" s="58"/>
      <c r="H83" s="60"/>
      <c r="I83" s="41">
        <f t="shared" si="10"/>
      </c>
      <c r="J83" s="60"/>
      <c r="K83" s="41">
        <f t="shared" si="11"/>
      </c>
      <c r="N83" s="30"/>
      <c r="O83" s="30"/>
      <c r="P83" s="30"/>
      <c r="R83" s="30"/>
    </row>
    <row r="84" spans="1:18" ht="25.5" customHeight="1">
      <c r="A84" s="115">
        <v>78</v>
      </c>
      <c r="B84" s="112">
        <f t="shared" si="8"/>
      </c>
      <c r="C84" s="113"/>
      <c r="D84" s="114">
        <f t="shared" si="9"/>
      </c>
      <c r="E84" s="58"/>
      <c r="F84" s="59"/>
      <c r="G84" s="58"/>
      <c r="H84" s="60"/>
      <c r="I84" s="41">
        <f t="shared" si="10"/>
      </c>
      <c r="J84" s="60"/>
      <c r="K84" s="41">
        <f t="shared" si="11"/>
      </c>
      <c r="N84" s="30"/>
      <c r="O84" s="30"/>
      <c r="P84" s="30"/>
      <c r="R84" s="30"/>
    </row>
    <row r="85" spans="1:18" ht="25.5" customHeight="1">
      <c r="A85" s="115">
        <v>79</v>
      </c>
      <c r="B85" s="112">
        <f t="shared" si="8"/>
      </c>
      <c r="C85" s="113"/>
      <c r="D85" s="114">
        <f t="shared" si="9"/>
      </c>
      <c r="E85" s="58"/>
      <c r="F85" s="59"/>
      <c r="G85" s="58"/>
      <c r="H85" s="60"/>
      <c r="I85" s="41">
        <f t="shared" si="10"/>
      </c>
      <c r="J85" s="60"/>
      <c r="K85" s="41">
        <f t="shared" si="11"/>
      </c>
      <c r="N85" s="30"/>
      <c r="O85" s="30"/>
      <c r="P85" s="30"/>
      <c r="R85" s="30"/>
    </row>
    <row r="86" spans="1:18" ht="25.5" customHeight="1">
      <c r="A86" s="115">
        <v>80</v>
      </c>
      <c r="B86" s="112">
        <f t="shared" si="8"/>
      </c>
      <c r="C86" s="113"/>
      <c r="D86" s="114">
        <f t="shared" si="9"/>
      </c>
      <c r="E86" s="58"/>
      <c r="F86" s="59"/>
      <c r="G86" s="58"/>
      <c r="H86" s="60"/>
      <c r="I86" s="41">
        <f t="shared" si="10"/>
      </c>
      <c r="J86" s="60"/>
      <c r="K86" s="41">
        <f t="shared" si="11"/>
      </c>
      <c r="N86" s="30"/>
      <c r="O86" s="30"/>
      <c r="P86" s="30"/>
      <c r="R86" s="30"/>
    </row>
    <row r="87" spans="1:18" ht="25.5" customHeight="1">
      <c r="A87" s="115">
        <v>81</v>
      </c>
      <c r="B87" s="112">
        <f t="shared" si="8"/>
      </c>
      <c r="C87" s="113"/>
      <c r="D87" s="114">
        <f t="shared" si="9"/>
      </c>
      <c r="E87" s="58"/>
      <c r="F87" s="59"/>
      <c r="G87" s="58"/>
      <c r="H87" s="60"/>
      <c r="I87" s="41">
        <f t="shared" si="10"/>
      </c>
      <c r="J87" s="60"/>
      <c r="K87" s="41">
        <f t="shared" si="11"/>
      </c>
      <c r="N87" s="30"/>
      <c r="O87" s="30"/>
      <c r="P87" s="30"/>
      <c r="R87" s="30"/>
    </row>
    <row r="88" spans="1:18" ht="25.5" customHeight="1">
      <c r="A88" s="115">
        <v>82</v>
      </c>
      <c r="B88" s="112">
        <f t="shared" si="8"/>
      </c>
      <c r="C88" s="113"/>
      <c r="D88" s="114">
        <f t="shared" si="9"/>
      </c>
      <c r="E88" s="58"/>
      <c r="F88" s="59"/>
      <c r="G88" s="58"/>
      <c r="H88" s="60"/>
      <c r="I88" s="41">
        <f t="shared" si="10"/>
      </c>
      <c r="J88" s="60"/>
      <c r="K88" s="41">
        <f t="shared" si="11"/>
      </c>
      <c r="N88" s="30"/>
      <c r="O88" s="30"/>
      <c r="P88" s="30"/>
      <c r="R88" s="30"/>
    </row>
    <row r="89" spans="1:18" ht="25.5" customHeight="1">
      <c r="A89" s="115">
        <v>83</v>
      </c>
      <c r="B89" s="112">
        <f t="shared" si="8"/>
      </c>
      <c r="C89" s="113"/>
      <c r="D89" s="114">
        <f t="shared" si="9"/>
      </c>
      <c r="E89" s="58"/>
      <c r="F89" s="59"/>
      <c r="G89" s="58"/>
      <c r="H89" s="60"/>
      <c r="I89" s="41">
        <f t="shared" si="10"/>
      </c>
      <c r="J89" s="60"/>
      <c r="K89" s="41">
        <f t="shared" si="11"/>
      </c>
      <c r="N89" s="30"/>
      <c r="O89" s="30"/>
      <c r="P89" s="30"/>
      <c r="R89" s="30"/>
    </row>
    <row r="90" spans="1:18" ht="25.5" customHeight="1">
      <c r="A90" s="115">
        <v>84</v>
      </c>
      <c r="B90" s="112">
        <f t="shared" si="8"/>
      </c>
      <c r="C90" s="113"/>
      <c r="D90" s="114">
        <f t="shared" si="9"/>
      </c>
      <c r="E90" s="58"/>
      <c r="F90" s="59"/>
      <c r="G90" s="58"/>
      <c r="H90" s="60"/>
      <c r="I90" s="41">
        <f t="shared" si="10"/>
      </c>
      <c r="J90" s="60"/>
      <c r="K90" s="41">
        <f t="shared" si="11"/>
      </c>
      <c r="N90" s="30"/>
      <c r="O90" s="30"/>
      <c r="P90" s="30"/>
      <c r="R90" s="30"/>
    </row>
    <row r="91" spans="1:18" ht="25.5" customHeight="1">
      <c r="A91" s="115">
        <v>85</v>
      </c>
      <c r="B91" s="112">
        <f t="shared" si="8"/>
      </c>
      <c r="C91" s="113"/>
      <c r="D91" s="114">
        <f t="shared" si="9"/>
      </c>
      <c r="E91" s="58"/>
      <c r="F91" s="59"/>
      <c r="G91" s="58"/>
      <c r="H91" s="60"/>
      <c r="I91" s="41">
        <f t="shared" si="10"/>
      </c>
      <c r="J91" s="60"/>
      <c r="K91" s="41">
        <f t="shared" si="11"/>
      </c>
      <c r="N91" s="30"/>
      <c r="O91" s="30"/>
      <c r="P91" s="30"/>
      <c r="R91" s="30"/>
    </row>
    <row r="92" spans="1:18" ht="25.5" customHeight="1">
      <c r="A92" s="115">
        <v>86</v>
      </c>
      <c r="B92" s="112">
        <f t="shared" si="8"/>
      </c>
      <c r="C92" s="113"/>
      <c r="D92" s="114">
        <f t="shared" si="9"/>
      </c>
      <c r="E92" s="58"/>
      <c r="F92" s="59"/>
      <c r="G92" s="58"/>
      <c r="H92" s="60"/>
      <c r="I92" s="41">
        <f t="shared" si="10"/>
      </c>
      <c r="J92" s="60"/>
      <c r="K92" s="41">
        <f t="shared" si="11"/>
      </c>
      <c r="N92" s="30"/>
      <c r="O92" s="30"/>
      <c r="P92" s="30"/>
      <c r="R92" s="30"/>
    </row>
    <row r="93" spans="1:18" ht="25.5" customHeight="1">
      <c r="A93" s="115">
        <v>87</v>
      </c>
      <c r="B93" s="112">
        <f t="shared" si="8"/>
      </c>
      <c r="C93" s="113"/>
      <c r="D93" s="114">
        <f t="shared" si="9"/>
      </c>
      <c r="E93" s="58"/>
      <c r="F93" s="59"/>
      <c r="G93" s="58"/>
      <c r="H93" s="60"/>
      <c r="I93" s="41">
        <f t="shared" si="10"/>
      </c>
      <c r="J93" s="60"/>
      <c r="K93" s="41">
        <f t="shared" si="11"/>
      </c>
      <c r="N93" s="30"/>
      <c r="O93" s="30"/>
      <c r="P93" s="30"/>
      <c r="R93" s="30"/>
    </row>
    <row r="94" spans="1:18" ht="25.5" customHeight="1">
      <c r="A94" s="115">
        <v>88</v>
      </c>
      <c r="B94" s="112">
        <f t="shared" si="8"/>
      </c>
      <c r="C94" s="113"/>
      <c r="D94" s="114">
        <f t="shared" si="9"/>
      </c>
      <c r="E94" s="58"/>
      <c r="F94" s="59"/>
      <c r="G94" s="58"/>
      <c r="H94" s="60"/>
      <c r="I94" s="41">
        <f t="shared" si="10"/>
      </c>
      <c r="J94" s="60"/>
      <c r="K94" s="41">
        <f t="shared" si="11"/>
      </c>
      <c r="N94" s="30"/>
      <c r="O94" s="30"/>
      <c r="P94" s="30"/>
      <c r="R94" s="30"/>
    </row>
    <row r="95" spans="1:18" ht="25.5" customHeight="1">
      <c r="A95" s="115">
        <v>89</v>
      </c>
      <c r="B95" s="112">
        <f t="shared" si="8"/>
      </c>
      <c r="C95" s="113"/>
      <c r="D95" s="114">
        <f t="shared" si="9"/>
      </c>
      <c r="E95" s="58"/>
      <c r="F95" s="59"/>
      <c r="G95" s="58"/>
      <c r="H95" s="60"/>
      <c r="I95" s="41">
        <f t="shared" si="10"/>
      </c>
      <c r="J95" s="60"/>
      <c r="K95" s="41">
        <f t="shared" si="11"/>
      </c>
      <c r="N95" s="30"/>
      <c r="O95" s="30"/>
      <c r="P95" s="30"/>
      <c r="R95" s="30"/>
    </row>
    <row r="96" spans="1:18" ht="25.5" customHeight="1">
      <c r="A96" s="115">
        <v>90</v>
      </c>
      <c r="B96" s="112">
        <f t="shared" si="8"/>
      </c>
      <c r="C96" s="113"/>
      <c r="D96" s="114">
        <f t="shared" si="9"/>
      </c>
      <c r="E96" s="58"/>
      <c r="F96" s="59"/>
      <c r="G96" s="58"/>
      <c r="H96" s="60"/>
      <c r="I96" s="41">
        <f t="shared" si="10"/>
      </c>
      <c r="J96" s="60"/>
      <c r="K96" s="41">
        <f t="shared" si="11"/>
      </c>
      <c r="N96" s="30"/>
      <c r="O96" s="30"/>
      <c r="P96" s="30"/>
      <c r="R96" s="30"/>
    </row>
    <row r="97" spans="1:18" ht="25.5" customHeight="1">
      <c r="A97" s="115">
        <v>91</v>
      </c>
      <c r="B97" s="112">
        <f t="shared" si="8"/>
      </c>
      <c r="C97" s="113"/>
      <c r="D97" s="114">
        <f t="shared" si="9"/>
      </c>
      <c r="E97" s="58"/>
      <c r="F97" s="59"/>
      <c r="G97" s="58"/>
      <c r="H97" s="60"/>
      <c r="I97" s="41">
        <f t="shared" si="10"/>
      </c>
      <c r="J97" s="60"/>
      <c r="K97" s="41">
        <f t="shared" si="11"/>
      </c>
      <c r="N97" s="30"/>
      <c r="O97" s="30"/>
      <c r="P97" s="30"/>
      <c r="R97" s="30"/>
    </row>
    <row r="98" spans="1:18" ht="25.5" customHeight="1">
      <c r="A98" s="115">
        <v>92</v>
      </c>
      <c r="B98" s="112">
        <f t="shared" si="8"/>
      </c>
      <c r="C98" s="113"/>
      <c r="D98" s="114">
        <f t="shared" si="9"/>
      </c>
      <c r="E98" s="58"/>
      <c r="F98" s="59"/>
      <c r="G98" s="58"/>
      <c r="H98" s="60"/>
      <c r="I98" s="41">
        <f t="shared" si="10"/>
      </c>
      <c r="J98" s="60"/>
      <c r="K98" s="41">
        <f t="shared" si="11"/>
      </c>
      <c r="N98" s="30"/>
      <c r="O98" s="30"/>
      <c r="P98" s="30"/>
      <c r="R98" s="30"/>
    </row>
    <row r="99" spans="1:18" ht="25.5" customHeight="1">
      <c r="A99" s="115">
        <v>93</v>
      </c>
      <c r="B99" s="112">
        <f t="shared" si="8"/>
      </c>
      <c r="C99" s="113"/>
      <c r="D99" s="114">
        <f t="shared" si="9"/>
      </c>
      <c r="E99" s="58"/>
      <c r="F99" s="59"/>
      <c r="G99" s="58"/>
      <c r="H99" s="60"/>
      <c r="I99" s="41">
        <f t="shared" si="10"/>
      </c>
      <c r="J99" s="60"/>
      <c r="K99" s="41">
        <f t="shared" si="11"/>
      </c>
      <c r="N99" s="30"/>
      <c r="O99" s="30"/>
      <c r="P99" s="30"/>
      <c r="R99" s="30"/>
    </row>
    <row r="100" spans="1:18" ht="25.5" customHeight="1">
      <c r="A100" s="115">
        <v>94</v>
      </c>
      <c r="B100" s="112">
        <f t="shared" si="8"/>
      </c>
      <c r="C100" s="113"/>
      <c r="D100" s="114">
        <f t="shared" si="9"/>
      </c>
      <c r="E100" s="58"/>
      <c r="F100" s="59"/>
      <c r="G100" s="58"/>
      <c r="H100" s="60"/>
      <c r="I100" s="41">
        <f t="shared" si="10"/>
      </c>
      <c r="J100" s="60"/>
      <c r="K100" s="41">
        <f t="shared" si="11"/>
      </c>
      <c r="N100" s="30"/>
      <c r="O100" s="30"/>
      <c r="P100" s="30"/>
      <c r="R100" s="30"/>
    </row>
    <row r="101" spans="1:18" ht="25.5" customHeight="1">
      <c r="A101" s="115">
        <v>95</v>
      </c>
      <c r="B101" s="112">
        <f t="shared" si="8"/>
      </c>
      <c r="C101" s="113"/>
      <c r="D101" s="114">
        <f t="shared" si="9"/>
      </c>
      <c r="E101" s="58"/>
      <c r="F101" s="59"/>
      <c r="G101" s="58"/>
      <c r="H101" s="60"/>
      <c r="I101" s="41">
        <f t="shared" si="10"/>
      </c>
      <c r="J101" s="60"/>
      <c r="K101" s="41">
        <f t="shared" si="11"/>
      </c>
      <c r="N101" s="30"/>
      <c r="O101" s="30"/>
      <c r="P101" s="30"/>
      <c r="R101" s="30"/>
    </row>
    <row r="102" spans="1:18" ht="25.5" customHeight="1">
      <c r="A102" s="115">
        <v>96</v>
      </c>
      <c r="B102" s="112">
        <f t="shared" si="8"/>
      </c>
      <c r="C102" s="113"/>
      <c r="D102" s="114">
        <f t="shared" si="9"/>
      </c>
      <c r="E102" s="58"/>
      <c r="F102" s="59"/>
      <c r="G102" s="58"/>
      <c r="H102" s="60"/>
      <c r="I102" s="41">
        <f t="shared" si="10"/>
      </c>
      <c r="J102" s="60"/>
      <c r="K102" s="41">
        <f t="shared" si="11"/>
      </c>
      <c r="N102" s="30"/>
      <c r="O102" s="30"/>
      <c r="P102" s="30"/>
      <c r="R102" s="30"/>
    </row>
    <row r="103" spans="1:18" ht="25.5" customHeight="1">
      <c r="A103" s="115">
        <v>97</v>
      </c>
      <c r="B103" s="112">
        <f aca="true" t="shared" si="12" ref="B103:B134">IF(C103=0,"",$D$3)</f>
      </c>
      <c r="C103" s="113"/>
      <c r="D103" s="114">
        <f aca="true" t="shared" si="13" ref="D103:D134">PHONETIC(C103)</f>
      </c>
      <c r="E103" s="58"/>
      <c r="F103" s="59"/>
      <c r="G103" s="58"/>
      <c r="H103" s="60"/>
      <c r="I103" s="41">
        <f aca="true" t="shared" si="14" ref="I103:I134">IF(H103="","",VLOOKUP(H103,$M$2:$N$20,2))</f>
      </c>
      <c r="J103" s="60"/>
      <c r="K103" s="41">
        <f aca="true" t="shared" si="15" ref="K103:K134">IF(J103="","",VLOOKUP(J103,$Q$2:$R$51,2))</f>
      </c>
      <c r="N103" s="30"/>
      <c r="O103" s="30"/>
      <c r="P103" s="30"/>
      <c r="R103" s="30"/>
    </row>
    <row r="104" spans="1:18" ht="25.5" customHeight="1">
      <c r="A104" s="115">
        <v>98</v>
      </c>
      <c r="B104" s="112">
        <f t="shared" si="12"/>
      </c>
      <c r="C104" s="113"/>
      <c r="D104" s="114">
        <f t="shared" si="13"/>
      </c>
      <c r="E104" s="58"/>
      <c r="F104" s="59"/>
      <c r="G104" s="58"/>
      <c r="H104" s="60"/>
      <c r="I104" s="41">
        <f t="shared" si="14"/>
      </c>
      <c r="J104" s="60"/>
      <c r="K104" s="41">
        <f t="shared" si="15"/>
      </c>
      <c r="N104" s="30"/>
      <c r="O104" s="30"/>
      <c r="P104" s="30"/>
      <c r="R104" s="30"/>
    </row>
    <row r="105" spans="1:18" ht="25.5" customHeight="1">
      <c r="A105" s="115">
        <v>99</v>
      </c>
      <c r="B105" s="112">
        <f t="shared" si="12"/>
      </c>
      <c r="C105" s="113"/>
      <c r="D105" s="114">
        <f t="shared" si="13"/>
      </c>
      <c r="E105" s="58"/>
      <c r="F105" s="59"/>
      <c r="G105" s="58"/>
      <c r="H105" s="60"/>
      <c r="I105" s="41">
        <f t="shared" si="14"/>
      </c>
      <c r="J105" s="60"/>
      <c r="K105" s="41">
        <f t="shared" si="15"/>
      </c>
      <c r="N105" s="30"/>
      <c r="O105" s="30"/>
      <c r="P105" s="30"/>
      <c r="R105" s="30"/>
    </row>
    <row r="106" spans="1:18" ht="25.5" customHeight="1">
      <c r="A106" s="115">
        <v>100</v>
      </c>
      <c r="B106" s="112">
        <f t="shared" si="12"/>
      </c>
      <c r="C106" s="113"/>
      <c r="D106" s="114">
        <f t="shared" si="13"/>
      </c>
      <c r="E106" s="58"/>
      <c r="F106" s="59"/>
      <c r="G106" s="58"/>
      <c r="H106" s="60"/>
      <c r="I106" s="41">
        <f t="shared" si="14"/>
      </c>
      <c r="J106" s="60"/>
      <c r="K106" s="41">
        <f t="shared" si="15"/>
      </c>
      <c r="N106" s="30"/>
      <c r="O106" s="30"/>
      <c r="P106" s="30"/>
      <c r="R106" s="30"/>
    </row>
    <row r="107" spans="1:18" ht="25.5" customHeight="1">
      <c r="A107" s="115">
        <v>101</v>
      </c>
      <c r="B107" s="112">
        <f t="shared" si="12"/>
      </c>
      <c r="C107" s="113"/>
      <c r="D107" s="114">
        <f t="shared" si="13"/>
      </c>
      <c r="E107" s="58"/>
      <c r="F107" s="59"/>
      <c r="G107" s="58"/>
      <c r="H107" s="60"/>
      <c r="I107" s="41">
        <f t="shared" si="14"/>
      </c>
      <c r="J107" s="60"/>
      <c r="K107" s="41">
        <f t="shared" si="15"/>
      </c>
      <c r="N107" s="30"/>
      <c r="O107" s="30"/>
      <c r="P107" s="30"/>
      <c r="R107" s="30"/>
    </row>
    <row r="108" spans="1:18" ht="25.5" customHeight="1">
      <c r="A108" s="115">
        <v>102</v>
      </c>
      <c r="B108" s="112">
        <f t="shared" si="12"/>
      </c>
      <c r="C108" s="113"/>
      <c r="D108" s="114">
        <f t="shared" si="13"/>
      </c>
      <c r="E108" s="58"/>
      <c r="F108" s="59"/>
      <c r="G108" s="58"/>
      <c r="H108" s="60"/>
      <c r="I108" s="41">
        <f t="shared" si="14"/>
      </c>
      <c r="J108" s="60"/>
      <c r="K108" s="41">
        <f t="shared" si="15"/>
      </c>
      <c r="N108" s="30"/>
      <c r="O108" s="30"/>
      <c r="P108" s="30"/>
      <c r="R108" s="30"/>
    </row>
    <row r="109" spans="1:18" ht="25.5" customHeight="1">
      <c r="A109" s="115">
        <v>103</v>
      </c>
      <c r="B109" s="112">
        <f t="shared" si="12"/>
      </c>
      <c r="C109" s="113"/>
      <c r="D109" s="114">
        <f t="shared" si="13"/>
      </c>
      <c r="E109" s="58"/>
      <c r="F109" s="59"/>
      <c r="G109" s="58"/>
      <c r="H109" s="60"/>
      <c r="I109" s="41">
        <f t="shared" si="14"/>
      </c>
      <c r="J109" s="60"/>
      <c r="K109" s="41">
        <f t="shared" si="15"/>
      </c>
      <c r="N109" s="30"/>
      <c r="O109" s="30"/>
      <c r="P109" s="30"/>
      <c r="R109" s="30"/>
    </row>
    <row r="110" spans="1:18" ht="25.5" customHeight="1">
      <c r="A110" s="115">
        <v>104</v>
      </c>
      <c r="B110" s="112">
        <f t="shared" si="12"/>
      </c>
      <c r="C110" s="113"/>
      <c r="D110" s="114">
        <f t="shared" si="13"/>
      </c>
      <c r="E110" s="58"/>
      <c r="F110" s="59"/>
      <c r="G110" s="58"/>
      <c r="H110" s="60"/>
      <c r="I110" s="41">
        <f t="shared" si="14"/>
      </c>
      <c r="J110" s="60"/>
      <c r="K110" s="41">
        <f t="shared" si="15"/>
      </c>
      <c r="N110" s="30"/>
      <c r="O110" s="30"/>
      <c r="P110" s="30"/>
      <c r="R110" s="30"/>
    </row>
    <row r="111" spans="1:18" ht="25.5" customHeight="1">
      <c r="A111" s="115">
        <v>105</v>
      </c>
      <c r="B111" s="112">
        <f t="shared" si="12"/>
      </c>
      <c r="C111" s="113"/>
      <c r="D111" s="114">
        <f t="shared" si="13"/>
      </c>
      <c r="E111" s="58"/>
      <c r="F111" s="59"/>
      <c r="G111" s="58"/>
      <c r="H111" s="60"/>
      <c r="I111" s="41">
        <f t="shared" si="14"/>
      </c>
      <c r="J111" s="60"/>
      <c r="K111" s="41">
        <f t="shared" si="15"/>
      </c>
      <c r="N111" s="30"/>
      <c r="O111" s="30"/>
      <c r="P111" s="30"/>
      <c r="R111" s="30"/>
    </row>
    <row r="112" spans="1:18" ht="25.5" customHeight="1">
      <c r="A112" s="115">
        <v>106</v>
      </c>
      <c r="B112" s="112">
        <f t="shared" si="12"/>
      </c>
      <c r="C112" s="113"/>
      <c r="D112" s="114">
        <f t="shared" si="13"/>
      </c>
      <c r="E112" s="58"/>
      <c r="F112" s="59"/>
      <c r="G112" s="58"/>
      <c r="H112" s="60"/>
      <c r="I112" s="41">
        <f t="shared" si="14"/>
      </c>
      <c r="J112" s="60"/>
      <c r="K112" s="41">
        <f t="shared" si="15"/>
      </c>
      <c r="N112" s="30"/>
      <c r="O112" s="30"/>
      <c r="P112" s="30"/>
      <c r="R112" s="30"/>
    </row>
    <row r="113" spans="1:18" ht="25.5" customHeight="1">
      <c r="A113" s="115">
        <v>107</v>
      </c>
      <c r="B113" s="112">
        <f t="shared" si="12"/>
      </c>
      <c r="C113" s="113"/>
      <c r="D113" s="114">
        <f t="shared" si="13"/>
      </c>
      <c r="E113" s="58"/>
      <c r="F113" s="59"/>
      <c r="G113" s="58"/>
      <c r="H113" s="60"/>
      <c r="I113" s="41">
        <f t="shared" si="14"/>
      </c>
      <c r="J113" s="60"/>
      <c r="K113" s="41">
        <f t="shared" si="15"/>
      </c>
      <c r="N113" s="30"/>
      <c r="O113" s="30"/>
      <c r="P113" s="30"/>
      <c r="R113" s="30"/>
    </row>
    <row r="114" spans="1:18" ht="25.5" customHeight="1">
      <c r="A114" s="115">
        <v>108</v>
      </c>
      <c r="B114" s="112">
        <f t="shared" si="12"/>
      </c>
      <c r="C114" s="113"/>
      <c r="D114" s="114">
        <f t="shared" si="13"/>
      </c>
      <c r="E114" s="58"/>
      <c r="F114" s="59"/>
      <c r="G114" s="58"/>
      <c r="H114" s="60"/>
      <c r="I114" s="41">
        <f t="shared" si="14"/>
      </c>
      <c r="J114" s="60"/>
      <c r="K114" s="41">
        <f t="shared" si="15"/>
      </c>
      <c r="N114" s="30"/>
      <c r="O114" s="30"/>
      <c r="P114" s="30"/>
      <c r="R114" s="30"/>
    </row>
    <row r="115" spans="1:18" ht="25.5" customHeight="1">
      <c r="A115" s="115">
        <v>109</v>
      </c>
      <c r="B115" s="112">
        <f t="shared" si="12"/>
      </c>
      <c r="C115" s="113"/>
      <c r="D115" s="114">
        <f t="shared" si="13"/>
      </c>
      <c r="E115" s="58"/>
      <c r="F115" s="59"/>
      <c r="G115" s="58"/>
      <c r="H115" s="60"/>
      <c r="I115" s="41">
        <f t="shared" si="14"/>
      </c>
      <c r="J115" s="60"/>
      <c r="K115" s="41">
        <f t="shared" si="15"/>
      </c>
      <c r="N115" s="30"/>
      <c r="O115" s="30"/>
      <c r="P115" s="30"/>
      <c r="R115" s="30"/>
    </row>
    <row r="116" spans="1:18" ht="25.5" customHeight="1">
      <c r="A116" s="115">
        <v>110</v>
      </c>
      <c r="B116" s="112">
        <f t="shared" si="12"/>
      </c>
      <c r="C116" s="113"/>
      <c r="D116" s="114">
        <f t="shared" si="13"/>
      </c>
      <c r="E116" s="58"/>
      <c r="F116" s="59"/>
      <c r="G116" s="58"/>
      <c r="H116" s="60"/>
      <c r="I116" s="41">
        <f t="shared" si="14"/>
      </c>
      <c r="J116" s="60"/>
      <c r="K116" s="41">
        <f t="shared" si="15"/>
      </c>
      <c r="N116" s="30"/>
      <c r="O116" s="30"/>
      <c r="P116" s="30"/>
      <c r="R116" s="30"/>
    </row>
    <row r="117" spans="1:18" ht="25.5" customHeight="1">
      <c r="A117" s="115">
        <v>111</v>
      </c>
      <c r="B117" s="112">
        <f t="shared" si="12"/>
      </c>
      <c r="C117" s="113"/>
      <c r="D117" s="114">
        <f t="shared" si="13"/>
      </c>
      <c r="E117" s="58"/>
      <c r="F117" s="59"/>
      <c r="G117" s="58"/>
      <c r="H117" s="60"/>
      <c r="I117" s="41">
        <f t="shared" si="14"/>
      </c>
      <c r="J117" s="60"/>
      <c r="K117" s="41">
        <f t="shared" si="15"/>
      </c>
      <c r="N117" s="30"/>
      <c r="O117" s="30"/>
      <c r="P117" s="30"/>
      <c r="R117" s="30"/>
    </row>
    <row r="118" spans="1:18" ht="25.5" customHeight="1">
      <c r="A118" s="115">
        <v>112</v>
      </c>
      <c r="B118" s="112">
        <f t="shared" si="12"/>
      </c>
      <c r="C118" s="113"/>
      <c r="D118" s="114">
        <f t="shared" si="13"/>
      </c>
      <c r="E118" s="58"/>
      <c r="F118" s="59"/>
      <c r="G118" s="58"/>
      <c r="H118" s="60"/>
      <c r="I118" s="41">
        <f t="shared" si="14"/>
      </c>
      <c r="J118" s="60"/>
      <c r="K118" s="41">
        <f t="shared" si="15"/>
      </c>
      <c r="N118" s="30"/>
      <c r="O118" s="30"/>
      <c r="P118" s="30"/>
      <c r="R118" s="30"/>
    </row>
    <row r="119" spans="1:18" ht="25.5" customHeight="1">
      <c r="A119" s="115">
        <v>113</v>
      </c>
      <c r="B119" s="112">
        <f t="shared" si="12"/>
      </c>
      <c r="C119" s="113"/>
      <c r="D119" s="114">
        <f t="shared" si="13"/>
      </c>
      <c r="E119" s="58"/>
      <c r="F119" s="59"/>
      <c r="G119" s="58"/>
      <c r="H119" s="60"/>
      <c r="I119" s="41">
        <f t="shared" si="14"/>
      </c>
      <c r="J119" s="60"/>
      <c r="K119" s="41">
        <f t="shared" si="15"/>
      </c>
      <c r="N119" s="30"/>
      <c r="O119" s="30"/>
      <c r="P119" s="30"/>
      <c r="R119" s="30"/>
    </row>
    <row r="120" spans="1:18" ht="25.5" customHeight="1">
      <c r="A120" s="115">
        <v>114</v>
      </c>
      <c r="B120" s="112">
        <f t="shared" si="12"/>
      </c>
      <c r="C120" s="113"/>
      <c r="D120" s="114">
        <f t="shared" si="13"/>
      </c>
      <c r="E120" s="58"/>
      <c r="F120" s="59"/>
      <c r="G120" s="58"/>
      <c r="H120" s="60"/>
      <c r="I120" s="41">
        <f t="shared" si="14"/>
      </c>
      <c r="J120" s="60"/>
      <c r="K120" s="41">
        <f t="shared" si="15"/>
      </c>
      <c r="N120" s="30"/>
      <c r="O120" s="30"/>
      <c r="P120" s="30"/>
      <c r="R120" s="30"/>
    </row>
    <row r="121" spans="1:18" ht="25.5" customHeight="1">
      <c r="A121" s="115">
        <v>115</v>
      </c>
      <c r="B121" s="112">
        <f t="shared" si="12"/>
      </c>
      <c r="C121" s="113"/>
      <c r="D121" s="114">
        <f t="shared" si="13"/>
      </c>
      <c r="E121" s="58"/>
      <c r="F121" s="59"/>
      <c r="G121" s="58"/>
      <c r="H121" s="60"/>
      <c r="I121" s="41">
        <f t="shared" si="14"/>
      </c>
      <c r="J121" s="60"/>
      <c r="K121" s="41">
        <f t="shared" si="15"/>
      </c>
      <c r="N121" s="30"/>
      <c r="O121" s="30"/>
      <c r="P121" s="30"/>
      <c r="R121" s="30"/>
    </row>
    <row r="122" spans="1:18" ht="25.5" customHeight="1">
      <c r="A122" s="115">
        <v>116</v>
      </c>
      <c r="B122" s="112">
        <f t="shared" si="12"/>
      </c>
      <c r="C122" s="113"/>
      <c r="D122" s="114">
        <f t="shared" si="13"/>
      </c>
      <c r="E122" s="58"/>
      <c r="F122" s="59"/>
      <c r="G122" s="58"/>
      <c r="H122" s="60"/>
      <c r="I122" s="41">
        <f t="shared" si="14"/>
      </c>
      <c r="J122" s="60"/>
      <c r="K122" s="41">
        <f t="shared" si="15"/>
      </c>
      <c r="N122" s="30"/>
      <c r="O122" s="30"/>
      <c r="P122" s="30"/>
      <c r="R122" s="30"/>
    </row>
    <row r="123" spans="1:18" ht="25.5" customHeight="1">
      <c r="A123" s="115">
        <v>117</v>
      </c>
      <c r="B123" s="112">
        <f t="shared" si="12"/>
      </c>
      <c r="C123" s="113"/>
      <c r="D123" s="114">
        <f t="shared" si="13"/>
      </c>
      <c r="E123" s="58"/>
      <c r="F123" s="59"/>
      <c r="G123" s="58"/>
      <c r="H123" s="60"/>
      <c r="I123" s="41">
        <f t="shared" si="14"/>
      </c>
      <c r="J123" s="60"/>
      <c r="K123" s="41">
        <f t="shared" si="15"/>
      </c>
      <c r="N123" s="30"/>
      <c r="O123" s="30"/>
      <c r="P123" s="30"/>
      <c r="R123" s="30"/>
    </row>
    <row r="124" spans="1:18" ht="25.5" customHeight="1">
      <c r="A124" s="115">
        <v>118</v>
      </c>
      <c r="B124" s="112">
        <f t="shared" si="12"/>
      </c>
      <c r="C124" s="113"/>
      <c r="D124" s="114">
        <f t="shared" si="13"/>
      </c>
      <c r="E124" s="58"/>
      <c r="F124" s="59"/>
      <c r="G124" s="58"/>
      <c r="H124" s="60"/>
      <c r="I124" s="41">
        <f t="shared" si="14"/>
      </c>
      <c r="J124" s="60"/>
      <c r="K124" s="41">
        <f t="shared" si="15"/>
      </c>
      <c r="N124" s="30"/>
      <c r="O124" s="30"/>
      <c r="P124" s="30"/>
      <c r="R124" s="30"/>
    </row>
    <row r="125" spans="1:18" ht="25.5" customHeight="1">
      <c r="A125" s="115">
        <v>119</v>
      </c>
      <c r="B125" s="112">
        <f t="shared" si="12"/>
      </c>
      <c r="C125" s="113"/>
      <c r="D125" s="114">
        <f t="shared" si="13"/>
      </c>
      <c r="E125" s="58"/>
      <c r="F125" s="59"/>
      <c r="G125" s="58"/>
      <c r="H125" s="60"/>
      <c r="I125" s="41">
        <f t="shared" si="14"/>
      </c>
      <c r="J125" s="60"/>
      <c r="K125" s="41">
        <f t="shared" si="15"/>
      </c>
      <c r="N125" s="30"/>
      <c r="O125" s="30"/>
      <c r="P125" s="30"/>
      <c r="R125" s="30"/>
    </row>
    <row r="126" spans="1:18" ht="25.5" customHeight="1">
      <c r="A126" s="115">
        <v>120</v>
      </c>
      <c r="B126" s="112">
        <f t="shared" si="12"/>
      </c>
      <c r="C126" s="113"/>
      <c r="D126" s="114">
        <f t="shared" si="13"/>
      </c>
      <c r="E126" s="58"/>
      <c r="F126" s="59"/>
      <c r="G126" s="58"/>
      <c r="H126" s="60"/>
      <c r="I126" s="41">
        <f t="shared" si="14"/>
      </c>
      <c r="J126" s="60"/>
      <c r="K126" s="41">
        <f t="shared" si="15"/>
      </c>
      <c r="N126" s="30"/>
      <c r="O126" s="30"/>
      <c r="P126" s="30"/>
      <c r="R126" s="30"/>
    </row>
    <row r="127" spans="1:18" ht="25.5" customHeight="1">
      <c r="A127" s="115">
        <v>121</v>
      </c>
      <c r="B127" s="112">
        <f t="shared" si="12"/>
      </c>
      <c r="C127" s="113"/>
      <c r="D127" s="114">
        <f t="shared" si="13"/>
      </c>
      <c r="E127" s="58"/>
      <c r="F127" s="59"/>
      <c r="G127" s="58"/>
      <c r="H127" s="60"/>
      <c r="I127" s="41">
        <f t="shared" si="14"/>
      </c>
      <c r="J127" s="60"/>
      <c r="K127" s="41">
        <f t="shared" si="15"/>
      </c>
      <c r="N127" s="30"/>
      <c r="O127" s="30"/>
      <c r="P127" s="30"/>
      <c r="R127" s="30"/>
    </row>
    <row r="128" spans="1:18" ht="25.5" customHeight="1">
      <c r="A128" s="115">
        <v>122</v>
      </c>
      <c r="B128" s="112">
        <f t="shared" si="12"/>
      </c>
      <c r="C128" s="113"/>
      <c r="D128" s="114">
        <f t="shared" si="13"/>
      </c>
      <c r="E128" s="58"/>
      <c r="F128" s="59"/>
      <c r="G128" s="58"/>
      <c r="H128" s="60"/>
      <c r="I128" s="41">
        <f t="shared" si="14"/>
      </c>
      <c r="J128" s="60"/>
      <c r="K128" s="41">
        <f t="shared" si="15"/>
      </c>
      <c r="N128" s="30"/>
      <c r="O128" s="30"/>
      <c r="P128" s="30"/>
      <c r="R128" s="30"/>
    </row>
    <row r="129" spans="1:18" ht="25.5" customHeight="1">
      <c r="A129" s="115">
        <v>123</v>
      </c>
      <c r="B129" s="112">
        <f t="shared" si="12"/>
      </c>
      <c r="C129" s="113"/>
      <c r="D129" s="114">
        <f t="shared" si="13"/>
      </c>
      <c r="E129" s="58"/>
      <c r="F129" s="59"/>
      <c r="G129" s="58"/>
      <c r="H129" s="60"/>
      <c r="I129" s="41">
        <f t="shared" si="14"/>
      </c>
      <c r="J129" s="60"/>
      <c r="K129" s="41">
        <f t="shared" si="15"/>
      </c>
      <c r="N129" s="30"/>
      <c r="O129" s="30"/>
      <c r="P129" s="30"/>
      <c r="R129" s="30"/>
    </row>
    <row r="130" spans="1:18" ht="25.5" customHeight="1">
      <c r="A130" s="115">
        <v>124</v>
      </c>
      <c r="B130" s="112">
        <f t="shared" si="12"/>
      </c>
      <c r="C130" s="113"/>
      <c r="D130" s="114">
        <f t="shared" si="13"/>
      </c>
      <c r="E130" s="58"/>
      <c r="F130" s="59"/>
      <c r="G130" s="58"/>
      <c r="H130" s="60"/>
      <c r="I130" s="41">
        <f t="shared" si="14"/>
      </c>
      <c r="J130" s="60"/>
      <c r="K130" s="41">
        <f t="shared" si="15"/>
      </c>
      <c r="N130" s="30"/>
      <c r="O130" s="30"/>
      <c r="P130" s="30"/>
      <c r="R130" s="30"/>
    </row>
    <row r="131" spans="1:18" ht="25.5" customHeight="1">
      <c r="A131" s="115">
        <v>125</v>
      </c>
      <c r="B131" s="112">
        <f t="shared" si="12"/>
      </c>
      <c r="C131" s="113"/>
      <c r="D131" s="114">
        <f t="shared" si="13"/>
      </c>
      <c r="E131" s="58"/>
      <c r="F131" s="59"/>
      <c r="G131" s="58"/>
      <c r="H131" s="60"/>
      <c r="I131" s="41">
        <f t="shared" si="14"/>
      </c>
      <c r="J131" s="60"/>
      <c r="K131" s="41">
        <f t="shared" si="15"/>
      </c>
      <c r="N131" s="30"/>
      <c r="O131" s="30"/>
      <c r="P131" s="30"/>
      <c r="R131" s="30"/>
    </row>
    <row r="132" spans="1:18" ht="25.5" customHeight="1">
      <c r="A132" s="115">
        <v>126</v>
      </c>
      <c r="B132" s="112">
        <f t="shared" si="12"/>
      </c>
      <c r="C132" s="113"/>
      <c r="D132" s="114">
        <f t="shared" si="13"/>
      </c>
      <c r="E132" s="58"/>
      <c r="F132" s="59"/>
      <c r="G132" s="58"/>
      <c r="H132" s="60"/>
      <c r="I132" s="41">
        <f t="shared" si="14"/>
      </c>
      <c r="J132" s="60"/>
      <c r="K132" s="41">
        <f t="shared" si="15"/>
      </c>
      <c r="N132" s="30"/>
      <c r="O132" s="30"/>
      <c r="P132" s="30"/>
      <c r="R132" s="30"/>
    </row>
    <row r="133" spans="1:18" ht="25.5" customHeight="1">
      <c r="A133" s="115">
        <v>127</v>
      </c>
      <c r="B133" s="112">
        <f t="shared" si="12"/>
      </c>
      <c r="C133" s="113"/>
      <c r="D133" s="114">
        <f t="shared" si="13"/>
      </c>
      <c r="E133" s="58"/>
      <c r="F133" s="59"/>
      <c r="G133" s="58"/>
      <c r="H133" s="60"/>
      <c r="I133" s="41">
        <f t="shared" si="14"/>
      </c>
      <c r="J133" s="60"/>
      <c r="K133" s="41">
        <f t="shared" si="15"/>
      </c>
      <c r="N133" s="30"/>
      <c r="O133" s="30"/>
      <c r="P133" s="30"/>
      <c r="R133" s="30"/>
    </row>
    <row r="134" spans="1:18" ht="25.5" customHeight="1">
      <c r="A134" s="115">
        <v>128</v>
      </c>
      <c r="B134" s="112">
        <f t="shared" si="12"/>
      </c>
      <c r="C134" s="113"/>
      <c r="D134" s="114">
        <f t="shared" si="13"/>
      </c>
      <c r="E134" s="58"/>
      <c r="F134" s="59"/>
      <c r="G134" s="58"/>
      <c r="H134" s="60"/>
      <c r="I134" s="41">
        <f t="shared" si="14"/>
      </c>
      <c r="J134" s="60"/>
      <c r="K134" s="41">
        <f t="shared" si="15"/>
      </c>
      <c r="N134" s="30"/>
      <c r="O134" s="30"/>
      <c r="P134" s="30"/>
      <c r="R134" s="30"/>
    </row>
    <row r="135" spans="1:18" ht="25.5" customHeight="1">
      <c r="A135" s="115">
        <v>129</v>
      </c>
      <c r="B135" s="112">
        <f aca="true" t="shared" si="16" ref="B135:B156">IF(C135=0,"",$D$3)</f>
      </c>
      <c r="C135" s="113"/>
      <c r="D135" s="114">
        <f aca="true" t="shared" si="17" ref="D135:D156">PHONETIC(C135)</f>
      </c>
      <c r="E135" s="58"/>
      <c r="F135" s="59"/>
      <c r="G135" s="58"/>
      <c r="H135" s="60"/>
      <c r="I135" s="41">
        <f aca="true" t="shared" si="18" ref="I135:I156">IF(H135="","",VLOOKUP(H135,$M$2:$N$20,2))</f>
      </c>
      <c r="J135" s="60"/>
      <c r="K135" s="41">
        <f aca="true" t="shared" si="19" ref="K135:K156">IF(J135="","",VLOOKUP(J135,$Q$2:$R$51,2))</f>
      </c>
      <c r="N135" s="30"/>
      <c r="O135" s="30"/>
      <c r="P135" s="30"/>
      <c r="R135" s="30"/>
    </row>
    <row r="136" spans="1:18" ht="25.5" customHeight="1">
      <c r="A136" s="115">
        <v>130</v>
      </c>
      <c r="B136" s="112">
        <f t="shared" si="16"/>
      </c>
      <c r="C136" s="113"/>
      <c r="D136" s="114">
        <f t="shared" si="17"/>
      </c>
      <c r="E136" s="58"/>
      <c r="F136" s="59"/>
      <c r="G136" s="58"/>
      <c r="H136" s="60"/>
      <c r="I136" s="41">
        <f t="shared" si="18"/>
      </c>
      <c r="J136" s="60"/>
      <c r="K136" s="41">
        <f t="shared" si="19"/>
      </c>
      <c r="N136" s="30"/>
      <c r="O136" s="30"/>
      <c r="P136" s="30"/>
      <c r="R136" s="30"/>
    </row>
    <row r="137" spans="1:18" ht="25.5" customHeight="1">
      <c r="A137" s="115">
        <v>131</v>
      </c>
      <c r="B137" s="112">
        <f t="shared" si="16"/>
      </c>
      <c r="C137" s="113"/>
      <c r="D137" s="114">
        <f t="shared" si="17"/>
      </c>
      <c r="E137" s="58"/>
      <c r="F137" s="59"/>
      <c r="G137" s="58"/>
      <c r="H137" s="60"/>
      <c r="I137" s="41">
        <f t="shared" si="18"/>
      </c>
      <c r="J137" s="60"/>
      <c r="K137" s="41">
        <f t="shared" si="19"/>
      </c>
      <c r="N137" s="30"/>
      <c r="O137" s="30"/>
      <c r="P137" s="30"/>
      <c r="R137" s="30"/>
    </row>
    <row r="138" spans="1:18" ht="25.5" customHeight="1">
      <c r="A138" s="115">
        <v>132</v>
      </c>
      <c r="B138" s="112">
        <f t="shared" si="16"/>
      </c>
      <c r="C138" s="113"/>
      <c r="D138" s="114">
        <f t="shared" si="17"/>
      </c>
      <c r="E138" s="58"/>
      <c r="F138" s="59"/>
      <c r="G138" s="58"/>
      <c r="H138" s="60"/>
      <c r="I138" s="41">
        <f t="shared" si="18"/>
      </c>
      <c r="J138" s="60"/>
      <c r="K138" s="41">
        <f t="shared" si="19"/>
      </c>
      <c r="N138" s="30"/>
      <c r="O138" s="30"/>
      <c r="P138" s="30"/>
      <c r="R138" s="30"/>
    </row>
    <row r="139" spans="1:18" ht="25.5" customHeight="1">
      <c r="A139" s="115">
        <v>133</v>
      </c>
      <c r="B139" s="112">
        <f t="shared" si="16"/>
      </c>
      <c r="C139" s="113"/>
      <c r="D139" s="114">
        <f t="shared" si="17"/>
      </c>
      <c r="E139" s="58"/>
      <c r="F139" s="59"/>
      <c r="G139" s="58"/>
      <c r="H139" s="60"/>
      <c r="I139" s="41">
        <f t="shared" si="18"/>
      </c>
      <c r="J139" s="60"/>
      <c r="K139" s="41">
        <f t="shared" si="19"/>
      </c>
      <c r="N139" s="30"/>
      <c r="O139" s="30"/>
      <c r="P139" s="30"/>
      <c r="R139" s="30"/>
    </row>
    <row r="140" spans="1:18" ht="25.5" customHeight="1">
      <c r="A140" s="115">
        <v>134</v>
      </c>
      <c r="B140" s="112">
        <f t="shared" si="16"/>
      </c>
      <c r="C140" s="113"/>
      <c r="D140" s="114">
        <f t="shared" si="17"/>
      </c>
      <c r="E140" s="58"/>
      <c r="F140" s="59"/>
      <c r="G140" s="58"/>
      <c r="H140" s="60"/>
      <c r="I140" s="41">
        <f t="shared" si="18"/>
      </c>
      <c r="J140" s="60"/>
      <c r="K140" s="41">
        <f t="shared" si="19"/>
      </c>
      <c r="N140" s="30"/>
      <c r="O140" s="30"/>
      <c r="P140" s="30"/>
      <c r="R140" s="30"/>
    </row>
    <row r="141" spans="1:18" ht="25.5" customHeight="1">
      <c r="A141" s="115">
        <v>135</v>
      </c>
      <c r="B141" s="112">
        <f t="shared" si="16"/>
      </c>
      <c r="C141" s="113"/>
      <c r="D141" s="114">
        <f t="shared" si="17"/>
      </c>
      <c r="E141" s="58"/>
      <c r="F141" s="59"/>
      <c r="G141" s="58"/>
      <c r="H141" s="60"/>
      <c r="I141" s="41">
        <f t="shared" si="18"/>
      </c>
      <c r="J141" s="60"/>
      <c r="K141" s="41">
        <f t="shared" si="19"/>
      </c>
      <c r="N141" s="30"/>
      <c r="O141" s="30"/>
      <c r="P141" s="30"/>
      <c r="R141" s="30"/>
    </row>
    <row r="142" spans="1:18" ht="25.5" customHeight="1">
      <c r="A142" s="115">
        <v>136</v>
      </c>
      <c r="B142" s="112">
        <f t="shared" si="16"/>
      </c>
      <c r="C142" s="113"/>
      <c r="D142" s="114">
        <f t="shared" si="17"/>
      </c>
      <c r="E142" s="58"/>
      <c r="F142" s="59"/>
      <c r="G142" s="58"/>
      <c r="H142" s="60"/>
      <c r="I142" s="41">
        <f t="shared" si="18"/>
      </c>
      <c r="J142" s="60"/>
      <c r="K142" s="41">
        <f t="shared" si="19"/>
      </c>
      <c r="N142" s="30"/>
      <c r="O142" s="30"/>
      <c r="P142" s="30"/>
      <c r="R142" s="30"/>
    </row>
    <row r="143" spans="1:18" ht="25.5" customHeight="1">
      <c r="A143" s="115">
        <v>137</v>
      </c>
      <c r="B143" s="112">
        <f t="shared" si="16"/>
      </c>
      <c r="C143" s="113"/>
      <c r="D143" s="114">
        <f t="shared" si="17"/>
      </c>
      <c r="E143" s="58"/>
      <c r="F143" s="59"/>
      <c r="G143" s="58"/>
      <c r="H143" s="60"/>
      <c r="I143" s="41">
        <f t="shared" si="18"/>
      </c>
      <c r="J143" s="60"/>
      <c r="K143" s="41">
        <f t="shared" si="19"/>
      </c>
      <c r="N143" s="30"/>
      <c r="O143" s="30"/>
      <c r="P143" s="30"/>
      <c r="R143" s="30"/>
    </row>
    <row r="144" spans="1:18" ht="25.5" customHeight="1">
      <c r="A144" s="115">
        <v>138</v>
      </c>
      <c r="B144" s="112">
        <f t="shared" si="16"/>
      </c>
      <c r="C144" s="113"/>
      <c r="D144" s="114">
        <f t="shared" si="17"/>
      </c>
      <c r="E144" s="58"/>
      <c r="F144" s="59"/>
      <c r="G144" s="58"/>
      <c r="H144" s="60"/>
      <c r="I144" s="41">
        <f t="shared" si="18"/>
      </c>
      <c r="J144" s="60"/>
      <c r="K144" s="41">
        <f t="shared" si="19"/>
      </c>
      <c r="N144" s="30"/>
      <c r="O144" s="30"/>
      <c r="P144" s="30"/>
      <c r="R144" s="30"/>
    </row>
    <row r="145" spans="1:18" ht="25.5" customHeight="1">
      <c r="A145" s="115">
        <v>139</v>
      </c>
      <c r="B145" s="112">
        <f t="shared" si="16"/>
      </c>
      <c r="C145" s="113"/>
      <c r="D145" s="114">
        <f t="shared" si="17"/>
      </c>
      <c r="E145" s="58"/>
      <c r="F145" s="59"/>
      <c r="G145" s="58"/>
      <c r="H145" s="60"/>
      <c r="I145" s="41">
        <f t="shared" si="18"/>
      </c>
      <c r="J145" s="60"/>
      <c r="K145" s="41">
        <f t="shared" si="19"/>
      </c>
      <c r="N145" s="30"/>
      <c r="O145" s="30"/>
      <c r="P145" s="30"/>
      <c r="R145" s="30"/>
    </row>
    <row r="146" spans="1:18" ht="25.5" customHeight="1">
      <c r="A146" s="115">
        <v>140</v>
      </c>
      <c r="B146" s="112">
        <f t="shared" si="16"/>
      </c>
      <c r="C146" s="113"/>
      <c r="D146" s="114">
        <f t="shared" si="17"/>
      </c>
      <c r="E146" s="58"/>
      <c r="F146" s="59"/>
      <c r="G146" s="58"/>
      <c r="H146" s="60"/>
      <c r="I146" s="41">
        <f t="shared" si="18"/>
      </c>
      <c r="J146" s="60"/>
      <c r="K146" s="41">
        <f t="shared" si="19"/>
      </c>
      <c r="N146" s="30"/>
      <c r="O146" s="30"/>
      <c r="P146" s="30"/>
      <c r="R146" s="30"/>
    </row>
    <row r="147" spans="1:18" ht="25.5" customHeight="1">
      <c r="A147" s="115">
        <v>141</v>
      </c>
      <c r="B147" s="112">
        <f t="shared" si="16"/>
      </c>
      <c r="C147" s="113"/>
      <c r="D147" s="114">
        <f t="shared" si="17"/>
      </c>
      <c r="E147" s="58"/>
      <c r="F147" s="59"/>
      <c r="G147" s="58"/>
      <c r="H147" s="60"/>
      <c r="I147" s="41">
        <f t="shared" si="18"/>
      </c>
      <c r="J147" s="60"/>
      <c r="K147" s="41">
        <f t="shared" si="19"/>
      </c>
      <c r="N147" s="30"/>
      <c r="O147" s="30"/>
      <c r="P147" s="30"/>
      <c r="R147" s="30"/>
    </row>
    <row r="148" spans="1:18" ht="25.5" customHeight="1">
      <c r="A148" s="115">
        <v>142</v>
      </c>
      <c r="B148" s="112">
        <f t="shared" si="16"/>
      </c>
      <c r="C148" s="113"/>
      <c r="D148" s="114">
        <f t="shared" si="17"/>
      </c>
      <c r="E148" s="58"/>
      <c r="F148" s="59"/>
      <c r="G148" s="58"/>
      <c r="H148" s="60"/>
      <c r="I148" s="41">
        <f t="shared" si="18"/>
      </c>
      <c r="J148" s="60"/>
      <c r="K148" s="41">
        <f t="shared" si="19"/>
      </c>
      <c r="N148" s="30"/>
      <c r="O148" s="30"/>
      <c r="P148" s="30"/>
      <c r="R148" s="30"/>
    </row>
    <row r="149" spans="1:18" ht="25.5" customHeight="1">
      <c r="A149" s="115">
        <v>143</v>
      </c>
      <c r="B149" s="112">
        <f t="shared" si="16"/>
      </c>
      <c r="C149" s="113"/>
      <c r="D149" s="114">
        <f t="shared" si="17"/>
      </c>
      <c r="E149" s="58"/>
      <c r="F149" s="59"/>
      <c r="G149" s="58"/>
      <c r="H149" s="60"/>
      <c r="I149" s="41">
        <f t="shared" si="18"/>
      </c>
      <c r="J149" s="60"/>
      <c r="K149" s="41">
        <f t="shared" si="19"/>
      </c>
      <c r="N149" s="30"/>
      <c r="O149" s="30"/>
      <c r="P149" s="30"/>
      <c r="R149" s="30"/>
    </row>
    <row r="150" spans="1:18" ht="25.5" customHeight="1">
      <c r="A150" s="115">
        <v>144</v>
      </c>
      <c r="B150" s="112">
        <f t="shared" si="16"/>
      </c>
      <c r="C150" s="113"/>
      <c r="D150" s="114">
        <f t="shared" si="17"/>
      </c>
      <c r="E150" s="58"/>
      <c r="F150" s="59"/>
      <c r="G150" s="58"/>
      <c r="H150" s="60"/>
      <c r="I150" s="41">
        <f t="shared" si="18"/>
      </c>
      <c r="J150" s="60"/>
      <c r="K150" s="41">
        <f t="shared" si="19"/>
      </c>
      <c r="N150" s="30"/>
      <c r="O150" s="30"/>
      <c r="P150" s="30"/>
      <c r="R150" s="30"/>
    </row>
    <row r="151" spans="1:18" ht="25.5" customHeight="1">
      <c r="A151" s="115">
        <v>145</v>
      </c>
      <c r="B151" s="112">
        <f t="shared" si="16"/>
      </c>
      <c r="C151" s="113"/>
      <c r="D151" s="114">
        <f t="shared" si="17"/>
      </c>
      <c r="E151" s="58"/>
      <c r="F151" s="59"/>
      <c r="G151" s="58"/>
      <c r="H151" s="60"/>
      <c r="I151" s="41">
        <f t="shared" si="18"/>
      </c>
      <c r="J151" s="60"/>
      <c r="K151" s="41">
        <f t="shared" si="19"/>
      </c>
      <c r="N151" s="30"/>
      <c r="O151" s="30"/>
      <c r="P151" s="30"/>
      <c r="R151" s="30"/>
    </row>
    <row r="152" spans="1:18" ht="25.5" customHeight="1">
      <c r="A152" s="115">
        <v>146</v>
      </c>
      <c r="B152" s="112">
        <f t="shared" si="16"/>
      </c>
      <c r="C152" s="113"/>
      <c r="D152" s="114">
        <f t="shared" si="17"/>
      </c>
      <c r="E152" s="58"/>
      <c r="F152" s="59"/>
      <c r="G152" s="58"/>
      <c r="H152" s="60"/>
      <c r="I152" s="41">
        <f t="shared" si="18"/>
      </c>
      <c r="J152" s="60"/>
      <c r="K152" s="41">
        <f t="shared" si="19"/>
      </c>
      <c r="N152" s="30"/>
      <c r="O152" s="30"/>
      <c r="P152" s="30"/>
      <c r="R152" s="30"/>
    </row>
    <row r="153" spans="1:18" ht="25.5" customHeight="1">
      <c r="A153" s="115">
        <v>147</v>
      </c>
      <c r="B153" s="112">
        <f t="shared" si="16"/>
      </c>
      <c r="C153" s="113"/>
      <c r="D153" s="114">
        <f t="shared" si="17"/>
      </c>
      <c r="E153" s="58"/>
      <c r="F153" s="59"/>
      <c r="G153" s="58"/>
      <c r="H153" s="60"/>
      <c r="I153" s="41">
        <f t="shared" si="18"/>
      </c>
      <c r="J153" s="60"/>
      <c r="K153" s="41">
        <f t="shared" si="19"/>
      </c>
      <c r="N153" s="30"/>
      <c r="O153" s="30"/>
      <c r="P153" s="30"/>
      <c r="R153" s="30"/>
    </row>
    <row r="154" spans="1:18" ht="25.5" customHeight="1">
      <c r="A154" s="115">
        <v>148</v>
      </c>
      <c r="B154" s="112">
        <f t="shared" si="16"/>
      </c>
      <c r="C154" s="113"/>
      <c r="D154" s="114">
        <f t="shared" si="17"/>
      </c>
      <c r="E154" s="58"/>
      <c r="F154" s="59"/>
      <c r="G154" s="58"/>
      <c r="H154" s="60"/>
      <c r="I154" s="41">
        <f t="shared" si="18"/>
      </c>
      <c r="J154" s="60"/>
      <c r="K154" s="41">
        <f t="shared" si="19"/>
      </c>
      <c r="N154" s="30"/>
      <c r="O154" s="30"/>
      <c r="P154" s="30"/>
      <c r="R154" s="30"/>
    </row>
    <row r="155" spans="1:18" ht="25.5" customHeight="1">
      <c r="A155" s="115">
        <v>149</v>
      </c>
      <c r="B155" s="112">
        <f t="shared" si="16"/>
      </c>
      <c r="C155" s="113"/>
      <c r="D155" s="114">
        <f t="shared" si="17"/>
      </c>
      <c r="E155" s="58"/>
      <c r="F155" s="59"/>
      <c r="G155" s="58"/>
      <c r="H155" s="60"/>
      <c r="I155" s="41">
        <f t="shared" si="18"/>
      </c>
      <c r="J155" s="60"/>
      <c r="K155" s="41">
        <f t="shared" si="19"/>
      </c>
      <c r="N155" s="30"/>
      <c r="O155" s="30"/>
      <c r="P155" s="30"/>
      <c r="R155" s="30"/>
    </row>
    <row r="156" spans="1:18" ht="25.5" customHeight="1">
      <c r="A156" s="115">
        <v>150</v>
      </c>
      <c r="B156" s="112">
        <f t="shared" si="16"/>
      </c>
      <c r="C156" s="113"/>
      <c r="D156" s="114">
        <f t="shared" si="17"/>
      </c>
      <c r="E156" s="58"/>
      <c r="F156" s="59"/>
      <c r="G156" s="58"/>
      <c r="H156" s="60"/>
      <c r="I156" s="41">
        <f t="shared" si="18"/>
      </c>
      <c r="J156" s="60"/>
      <c r="K156" s="41">
        <f t="shared" si="19"/>
      </c>
      <c r="N156" s="30"/>
      <c r="O156" s="30"/>
      <c r="P156" s="30"/>
      <c r="R156" s="30"/>
    </row>
    <row r="157" spans="1:18" ht="25.5" customHeight="1">
      <c r="A157" s="241" t="s">
        <v>15</v>
      </c>
      <c r="B157" s="242"/>
      <c r="C157" s="72" t="str">
        <f>COUNTA(C7:C156)&amp;"名"</f>
        <v>0名</v>
      </c>
      <c r="D157" s="73"/>
      <c r="E157" s="74"/>
      <c r="F157" s="54"/>
      <c r="G157" s="40"/>
      <c r="H157" s="43" t="s">
        <v>15</v>
      </c>
      <c r="I157" s="44" t="str">
        <f>COUNTA(H7:H156)&amp;"名"</f>
        <v>0名</v>
      </c>
      <c r="J157" s="43" t="s">
        <v>15</v>
      </c>
      <c r="K157" s="44" t="str">
        <f>COUNTA(J7:J156)&amp;"名"</f>
        <v>0名</v>
      </c>
      <c r="N157" s="30"/>
      <c r="O157" s="30"/>
      <c r="P157" s="30"/>
      <c r="R157" s="30"/>
    </row>
  </sheetData>
  <sheetProtection selectLockedCells="1"/>
  <mergeCells count="15">
    <mergeCell ref="A157:B157"/>
    <mergeCell ref="M1:N1"/>
    <mergeCell ref="Q1:R1"/>
    <mergeCell ref="D3:G3"/>
    <mergeCell ref="J3:K3"/>
    <mergeCell ref="A5:A6"/>
    <mergeCell ref="B5:B6"/>
    <mergeCell ref="D5:D6"/>
    <mergeCell ref="E5:E6"/>
    <mergeCell ref="C5:C6"/>
    <mergeCell ref="F5:F6"/>
    <mergeCell ref="G5:G6"/>
    <mergeCell ref="J2:K2"/>
    <mergeCell ref="H5:I5"/>
    <mergeCell ref="J5:K5"/>
  </mergeCells>
  <conditionalFormatting sqref="C7:C156">
    <cfRule type="expression" priority="1" dxfId="5" stopIfTrue="1">
      <formula>COUNTIF($C$7:$C$156,C7)&gt;1</formula>
    </cfRule>
  </conditionalFormatting>
  <dataValidations count="6">
    <dataValidation type="list" allowBlank="1" showInputMessage="1" showErrorMessage="1" sqref="G7:G156">
      <formula1>$T$3:$T$16</formula1>
    </dataValidation>
    <dataValidation type="list" allowBlank="1" showInputMessage="1" showErrorMessage="1" sqref="E7:E156">
      <formula1>$S$3:$S$18</formula1>
    </dataValidation>
    <dataValidation type="whole" allowBlank="1" showInputMessage="1" showErrorMessage="1" prompt="形競技一覧から番号を入力してください" error="１から１９までの数字を入力してください" sqref="H7:H156">
      <formula1>1</formula1>
      <formula2>19</formula2>
    </dataValidation>
    <dataValidation type="list" allowBlank="1" showInputMessage="1" showErrorMessage="1" prompt="男性か女性を選択" sqref="F7:F157">
      <formula1>$U$3:$U$5</formula1>
    </dataValidation>
    <dataValidation allowBlank="1" showInputMessage="1" showErrorMessage="1" imeMode="fullKatakana" sqref="D1:D5 D7:D65536"/>
    <dataValidation type="whole" allowBlank="1" showInputMessage="1" showErrorMessage="1" prompt="組手競技一覧から番号を入力してください" error="２０から６９までの数字を入力してください" sqref="J7:J156">
      <formula1>20</formula1>
      <formula2>69</formula2>
    </dataValidation>
  </dataValidations>
  <printOptions/>
  <pageMargins left="0.33" right="0.07" top="0.75" bottom="0.75" header="0.31" footer="0.31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29" customWidth="1"/>
    <col min="5" max="5" width="15.625" style="26" customWidth="1"/>
    <col min="6" max="6" width="15.625" style="29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28" customWidth="1"/>
  </cols>
  <sheetData>
    <row r="1" spans="1:13" s="32" customFormat="1" ht="21.75" customHeight="1" thickBot="1">
      <c r="A1" s="75">
        <v>0</v>
      </c>
      <c r="B1" s="76" t="s">
        <v>84</v>
      </c>
      <c r="C1" s="77" t="s">
        <v>85</v>
      </c>
      <c r="D1" s="32" t="s">
        <v>69</v>
      </c>
      <c r="E1" s="78" t="s">
        <v>75</v>
      </c>
      <c r="F1" s="77" t="s">
        <v>156</v>
      </c>
      <c r="G1" s="77" t="s">
        <v>77</v>
      </c>
      <c r="H1" s="77" t="s">
        <v>78</v>
      </c>
      <c r="I1" s="77" t="s">
        <v>79</v>
      </c>
      <c r="K1" s="251" t="s">
        <v>71</v>
      </c>
      <c r="L1" s="252"/>
      <c r="M1" s="47">
        <f>COUNT([0]!形)</f>
        <v>0</v>
      </c>
    </row>
    <row r="2" spans="1:13" ht="21.75" customHeight="1">
      <c r="A2">
        <f>'申し込み(個人戦用）'!$A7</f>
        <v>1</v>
      </c>
      <c r="B2" s="79">
        <f>IF('申し込み(個人戦用）'!H7="","",'申し込み(個人戦用）'!H7)</f>
      </c>
      <c r="C2" s="41">
        <f>'申し込み(個人戦用）'!I7</f>
      </c>
      <c r="D2" s="80">
        <f>IF('申し込み(個人戦用）'!H7="","",'申し込み(個人戦用）'!$D$3)</f>
      </c>
      <c r="E2" s="81">
        <f>IF('申し込み(個人戦用）'!H7="","",'申し込み(個人戦用）'!B7)</f>
      </c>
      <c r="F2" s="82">
        <f>IF('申し込み(個人戦用）'!I7="","",'申し込み(個人戦用）'!D7)</f>
      </c>
      <c r="G2" s="81">
        <f>IF('申し込み(個人戦用）'!H7="","",'申し込み(個人戦用）'!E7)</f>
      </c>
      <c r="H2" s="81">
        <f>IF('申し込み(個人戦用）'!H7="","",'申し込み(個人戦用）'!F7)</f>
      </c>
      <c r="I2" s="81">
        <f>IF('申し込み(個人戦用）'!H7="","",'申し込み(個人戦用）'!G7)</f>
      </c>
      <c r="K2" s="35">
        <v>1</v>
      </c>
      <c r="L2" s="83" t="s">
        <v>31</v>
      </c>
      <c r="M2" s="28">
        <f>COUNTIF([0]!形,K2)</f>
        <v>0</v>
      </c>
    </row>
    <row r="3" spans="1:13" ht="21.75" customHeight="1">
      <c r="A3">
        <f>'申し込み(個人戦用）'!$A8</f>
        <v>2</v>
      </c>
      <c r="B3" s="79">
        <f>IF('申し込み(個人戦用）'!H8="","",'申し込み(個人戦用）'!H8)</f>
      </c>
      <c r="C3" s="41">
        <f>'申し込み(個人戦用）'!I8</f>
      </c>
      <c r="D3" s="82">
        <f>IF('申し込み(個人戦用）'!H8="","",'申し込み(個人戦用）'!$D$3)</f>
      </c>
      <c r="E3" s="81">
        <f>IF('申し込み(個人戦用）'!H8="","",'申し込み(個人戦用）'!B8)</f>
      </c>
      <c r="F3" s="82">
        <f>IF('申し込み(個人戦用）'!I8="","",'申し込み(個人戦用）'!D8)</f>
      </c>
      <c r="G3" s="81">
        <f>IF('申し込み(個人戦用）'!H8="","",'申し込み(個人戦用）'!E8)</f>
      </c>
      <c r="H3" s="81">
        <f>IF('申し込み(個人戦用）'!H8="","",'申し込み(個人戦用）'!F8)</f>
      </c>
      <c r="I3" s="81">
        <f>IF('申し込み(個人戦用）'!H8="","",'申し込み(個人戦用）'!G8)</f>
      </c>
      <c r="K3" s="35">
        <v>2</v>
      </c>
      <c r="L3" s="84" t="s">
        <v>32</v>
      </c>
      <c r="M3" s="28">
        <f>COUNTIF([0]!形,K3)</f>
        <v>0</v>
      </c>
    </row>
    <row r="4" spans="1:13" ht="21.75" customHeight="1">
      <c r="A4">
        <f>'申し込み(個人戦用）'!$A9</f>
        <v>3</v>
      </c>
      <c r="B4" s="79">
        <f>IF('申し込み(個人戦用）'!H9="","",'申し込み(個人戦用）'!H9)</f>
      </c>
      <c r="C4" s="41">
        <f>'申し込み(個人戦用）'!I9</f>
      </c>
      <c r="D4" s="82">
        <f>IF('申し込み(個人戦用）'!H9="","",'申し込み(個人戦用）'!$D$3)</f>
      </c>
      <c r="E4" s="81">
        <f>IF('申し込み(個人戦用）'!H9="","",'申し込み(個人戦用）'!B9)</f>
      </c>
      <c r="F4" s="82">
        <f>IF('申し込み(個人戦用）'!I9="","",'申し込み(個人戦用）'!D9)</f>
      </c>
      <c r="G4" s="81">
        <f>IF('申し込み(個人戦用）'!H9="","",'申し込み(個人戦用）'!E9)</f>
      </c>
      <c r="H4" s="81">
        <f>IF('申し込み(個人戦用）'!H9="","",'申し込み(個人戦用）'!F9)</f>
      </c>
      <c r="I4" s="81">
        <f>IF('申し込み(個人戦用）'!H9="","",'申し込み(個人戦用）'!G9)</f>
      </c>
      <c r="K4" s="35">
        <v>3</v>
      </c>
      <c r="L4" s="84" t="s">
        <v>33</v>
      </c>
      <c r="M4" s="28">
        <f>COUNTIF([0]!形,K4)</f>
        <v>0</v>
      </c>
    </row>
    <row r="5" spans="1:13" ht="21.75" customHeight="1">
      <c r="A5">
        <f>'申し込み(個人戦用）'!$A10</f>
        <v>4</v>
      </c>
      <c r="B5" s="79">
        <f>IF('申し込み(個人戦用）'!H10="","",'申し込み(個人戦用）'!H10)</f>
      </c>
      <c r="C5" s="41">
        <f>'申し込み(個人戦用）'!I10</f>
      </c>
      <c r="D5" s="82">
        <f>IF('申し込み(個人戦用）'!H10="","",'申し込み(個人戦用）'!$D$3)</f>
      </c>
      <c r="E5" s="81">
        <f>IF('申し込み(個人戦用）'!H10="","",'申し込み(個人戦用）'!B10)</f>
      </c>
      <c r="F5" s="82">
        <f>IF('申し込み(個人戦用）'!I10="","",'申し込み(個人戦用）'!D10)</f>
      </c>
      <c r="G5" s="81">
        <f>IF('申し込み(個人戦用）'!H10="","",'申し込み(個人戦用）'!E10)</f>
      </c>
      <c r="H5" s="81">
        <f>IF('申し込み(個人戦用）'!H10="","",'申し込み(個人戦用）'!F10)</f>
      </c>
      <c r="I5" s="81">
        <f>IF('申し込み(個人戦用）'!H10="","",'申し込み(個人戦用）'!G10)</f>
      </c>
      <c r="K5" s="35">
        <v>4</v>
      </c>
      <c r="L5" s="84" t="s">
        <v>34</v>
      </c>
      <c r="M5" s="28">
        <f>COUNTIF([0]!形,K5)</f>
        <v>0</v>
      </c>
    </row>
    <row r="6" spans="1:13" ht="21.75" customHeight="1">
      <c r="A6">
        <f>'申し込み(個人戦用）'!$A11</f>
        <v>5</v>
      </c>
      <c r="B6" s="79">
        <f>IF('申し込み(個人戦用）'!H11="","",'申し込み(個人戦用）'!H11)</f>
      </c>
      <c r="C6" s="41">
        <f>'申し込み(個人戦用）'!I11</f>
      </c>
      <c r="D6" s="82">
        <f>IF('申し込み(個人戦用）'!H11="","",'申し込み(個人戦用）'!$D$3)</f>
      </c>
      <c r="E6" s="81">
        <f>IF('申し込み(個人戦用）'!H11="","",'申し込み(個人戦用）'!B11)</f>
      </c>
      <c r="F6" s="82">
        <f>IF('申し込み(個人戦用）'!I11="","",'申し込み(個人戦用）'!D11)</f>
      </c>
      <c r="G6" s="81">
        <f>IF('申し込み(個人戦用）'!H11="","",'申し込み(個人戦用）'!E11)</f>
      </c>
      <c r="H6" s="81">
        <f>IF('申し込み(個人戦用）'!H11="","",'申し込み(個人戦用）'!F11)</f>
      </c>
      <c r="I6" s="81">
        <f>IF('申し込み(個人戦用）'!H11="","",'申し込み(個人戦用）'!G11)</f>
      </c>
      <c r="K6" s="35">
        <v>5</v>
      </c>
      <c r="L6" s="84" t="s">
        <v>35</v>
      </c>
      <c r="M6" s="28">
        <f>COUNTIF([0]!形,K6)</f>
        <v>0</v>
      </c>
    </row>
    <row r="7" spans="1:13" ht="21.75" customHeight="1">
      <c r="A7">
        <f>'申し込み(個人戦用）'!$A12</f>
        <v>6</v>
      </c>
      <c r="B7" s="79">
        <f>IF('申し込み(個人戦用）'!H12="","",'申し込み(個人戦用）'!H12)</f>
      </c>
      <c r="C7" s="41">
        <f>'申し込み(個人戦用）'!I12</f>
      </c>
      <c r="D7" s="82">
        <f>IF('申し込み(個人戦用）'!H12="","",'申し込み(個人戦用）'!$D$3)</f>
      </c>
      <c r="E7" s="81">
        <f>IF('申し込み(個人戦用）'!H12="","",'申し込み(個人戦用）'!B12)</f>
      </c>
      <c r="F7" s="82">
        <f>IF('申し込み(個人戦用）'!I12="","",'申し込み(個人戦用）'!D12)</f>
      </c>
      <c r="G7" s="81">
        <f>IF('申し込み(個人戦用）'!H12="","",'申し込み(個人戦用）'!E12)</f>
      </c>
      <c r="H7" s="81">
        <f>IF('申し込み(個人戦用）'!H12="","",'申し込み(個人戦用）'!F12)</f>
      </c>
      <c r="I7" s="81">
        <f>IF('申し込み(個人戦用）'!H12="","",'申し込み(個人戦用）'!G12)</f>
      </c>
      <c r="K7" s="35">
        <v>6</v>
      </c>
      <c r="L7" s="84" t="s">
        <v>36</v>
      </c>
      <c r="M7" s="28">
        <f>COUNTIF([0]!形,K7)</f>
        <v>0</v>
      </c>
    </row>
    <row r="8" spans="1:13" ht="21.75" customHeight="1">
      <c r="A8">
        <f>'申し込み(個人戦用）'!$A13</f>
        <v>7</v>
      </c>
      <c r="B8" s="79">
        <f>IF('申し込み(個人戦用）'!H13="","",'申し込み(個人戦用）'!H13)</f>
      </c>
      <c r="C8" s="41">
        <f>'申し込み(個人戦用）'!I13</f>
      </c>
      <c r="D8" s="82">
        <f>IF('申し込み(個人戦用）'!H13="","",'申し込み(個人戦用）'!$D$3)</f>
      </c>
      <c r="E8" s="81">
        <f>IF('申し込み(個人戦用）'!H13="","",'申し込み(個人戦用）'!B13)</f>
      </c>
      <c r="F8" s="82">
        <f>IF('申し込み(個人戦用）'!I13="","",'申し込み(個人戦用）'!D13)</f>
      </c>
      <c r="G8" s="81">
        <f>IF('申し込み(個人戦用）'!H13="","",'申し込み(個人戦用）'!E13)</f>
      </c>
      <c r="H8" s="81">
        <f>IF('申し込み(個人戦用）'!H13="","",'申し込み(個人戦用）'!F13)</f>
      </c>
      <c r="I8" s="81">
        <f>IF('申し込み(個人戦用）'!H13="","",'申し込み(個人戦用）'!G13)</f>
      </c>
      <c r="K8" s="35">
        <v>7</v>
      </c>
      <c r="L8" s="84" t="s">
        <v>37</v>
      </c>
      <c r="M8" s="28">
        <f>COUNTIF([0]!形,K8)</f>
        <v>0</v>
      </c>
    </row>
    <row r="9" spans="1:13" ht="21.75" customHeight="1">
      <c r="A9">
        <f>'申し込み(個人戦用）'!$A14</f>
        <v>8</v>
      </c>
      <c r="B9" s="79">
        <f>IF('申し込み(個人戦用）'!H14="","",'申し込み(個人戦用）'!H14)</f>
      </c>
      <c r="C9" s="41">
        <f>'申し込み(個人戦用）'!I14</f>
      </c>
      <c r="D9" s="82">
        <f>IF('申し込み(個人戦用）'!H14="","",'申し込み(個人戦用）'!$D$3)</f>
      </c>
      <c r="E9" s="81">
        <f>IF('申し込み(個人戦用）'!H14="","",'申し込み(個人戦用）'!B14)</f>
      </c>
      <c r="F9" s="82">
        <f>IF('申し込み(個人戦用）'!I14="","",'申し込み(個人戦用）'!D14)</f>
      </c>
      <c r="G9" s="81">
        <f>IF('申し込み(個人戦用）'!H14="","",'申し込み(個人戦用）'!E14)</f>
      </c>
      <c r="H9" s="81">
        <f>IF('申し込み(個人戦用）'!H14="","",'申し込み(個人戦用）'!F14)</f>
      </c>
      <c r="I9" s="81">
        <f>IF('申し込み(個人戦用）'!H14="","",'申し込み(個人戦用）'!G14)</f>
      </c>
      <c r="K9" s="35">
        <v>8</v>
      </c>
      <c r="L9" s="84" t="s">
        <v>38</v>
      </c>
      <c r="M9" s="28">
        <f>COUNTIF([0]!形,K9)</f>
        <v>0</v>
      </c>
    </row>
    <row r="10" spans="1:13" ht="21.75" customHeight="1">
      <c r="A10">
        <f>'申し込み(個人戦用）'!$A15</f>
        <v>9</v>
      </c>
      <c r="B10" s="79">
        <f>IF('申し込み(個人戦用）'!H15="","",'申し込み(個人戦用）'!H15)</f>
      </c>
      <c r="C10" s="41">
        <f>'申し込み(個人戦用）'!I15</f>
      </c>
      <c r="D10" s="82">
        <f>IF('申し込み(個人戦用）'!H15="","",'申し込み(個人戦用）'!$D$3)</f>
      </c>
      <c r="E10" s="81">
        <f>IF('申し込み(個人戦用）'!H15="","",'申し込み(個人戦用）'!B15)</f>
      </c>
      <c r="F10" s="82">
        <f>IF('申し込み(個人戦用）'!I15="","",'申し込み(個人戦用）'!D15)</f>
      </c>
      <c r="G10" s="81">
        <f>IF('申し込み(個人戦用）'!H15="","",'申し込み(個人戦用）'!E15)</f>
      </c>
      <c r="H10" s="81">
        <f>IF('申し込み(個人戦用）'!H15="","",'申し込み(個人戦用）'!F15)</f>
      </c>
      <c r="I10" s="81">
        <f>IF('申し込み(個人戦用）'!H15="","",'申し込み(個人戦用）'!G15)</f>
      </c>
      <c r="K10" s="35">
        <v>9</v>
      </c>
      <c r="L10" s="84" t="s">
        <v>39</v>
      </c>
      <c r="M10" s="28">
        <f>COUNTIF([0]!形,K10)</f>
        <v>0</v>
      </c>
    </row>
    <row r="11" spans="1:13" ht="21.75" customHeight="1">
      <c r="A11">
        <f>'申し込み(個人戦用）'!$A16</f>
        <v>10</v>
      </c>
      <c r="B11" s="79">
        <f>IF('申し込み(個人戦用）'!H16="","",'申し込み(個人戦用）'!H16)</f>
      </c>
      <c r="C11" s="41">
        <f>'申し込み(個人戦用）'!I16</f>
      </c>
      <c r="D11" s="82">
        <f>IF('申し込み(個人戦用）'!H16="","",'申し込み(個人戦用）'!$D$3)</f>
      </c>
      <c r="E11" s="81">
        <f>IF('申し込み(個人戦用）'!H16="","",'申し込み(個人戦用）'!B16)</f>
      </c>
      <c r="F11" s="82">
        <f>IF('申し込み(個人戦用）'!I16="","",'申し込み(個人戦用）'!D16)</f>
      </c>
      <c r="G11" s="81">
        <f>IF('申し込み(個人戦用）'!H16="","",'申し込み(個人戦用）'!E16)</f>
      </c>
      <c r="H11" s="81">
        <f>IF('申し込み(個人戦用）'!H16="","",'申し込み(個人戦用）'!F16)</f>
      </c>
      <c r="I11" s="81">
        <f>IF('申し込み(個人戦用）'!H16="","",'申し込み(個人戦用）'!G16)</f>
      </c>
      <c r="K11" s="35">
        <v>10</v>
      </c>
      <c r="L11" s="84" t="s">
        <v>40</v>
      </c>
      <c r="M11" s="28">
        <f>COUNTIF([0]!形,K11)</f>
        <v>0</v>
      </c>
    </row>
    <row r="12" spans="1:13" ht="21.75" customHeight="1">
      <c r="A12">
        <f>'申し込み(個人戦用）'!$A17</f>
        <v>11</v>
      </c>
      <c r="B12" s="79">
        <f>IF('申し込み(個人戦用）'!H17="","",'申し込み(個人戦用）'!H17)</f>
      </c>
      <c r="C12" s="41">
        <f>'申し込み(個人戦用）'!I17</f>
      </c>
      <c r="D12" s="82">
        <f>IF('申し込み(個人戦用）'!H17="","",'申し込み(個人戦用）'!$D$3)</f>
      </c>
      <c r="E12" s="81">
        <f>IF('申し込み(個人戦用）'!H17="","",'申し込み(個人戦用）'!B17)</f>
      </c>
      <c r="F12" s="82">
        <f>IF('申し込み(個人戦用）'!I17="","",'申し込み(個人戦用）'!D17)</f>
      </c>
      <c r="G12" s="81">
        <f>IF('申し込み(個人戦用）'!H17="","",'申し込み(個人戦用）'!E17)</f>
      </c>
      <c r="H12" s="81">
        <f>IF('申し込み(個人戦用）'!H17="","",'申し込み(個人戦用）'!F17)</f>
      </c>
      <c r="I12" s="81">
        <f>IF('申し込み(個人戦用）'!H17="","",'申し込み(個人戦用）'!G17)</f>
      </c>
      <c r="K12" s="35">
        <v>11</v>
      </c>
      <c r="L12" s="84" t="s">
        <v>41</v>
      </c>
      <c r="M12" s="28">
        <f>COUNTIF([0]!形,K12)</f>
        <v>0</v>
      </c>
    </row>
    <row r="13" spans="1:13" ht="21.75" customHeight="1">
      <c r="A13">
        <f>'申し込み(個人戦用）'!$A18</f>
        <v>12</v>
      </c>
      <c r="B13" s="79">
        <f>IF('申し込み(個人戦用）'!H18="","",'申し込み(個人戦用）'!H18)</f>
      </c>
      <c r="C13" s="41">
        <f>'申し込み(個人戦用）'!I18</f>
      </c>
      <c r="D13" s="82">
        <f>IF('申し込み(個人戦用）'!H18="","",'申し込み(個人戦用）'!$D$3)</f>
      </c>
      <c r="E13" s="81">
        <f>IF('申し込み(個人戦用）'!H18="","",'申し込み(個人戦用）'!B18)</f>
      </c>
      <c r="F13" s="82">
        <f>IF('申し込み(個人戦用）'!I18="","",'申し込み(個人戦用）'!D18)</f>
      </c>
      <c r="G13" s="81">
        <f>IF('申し込み(個人戦用）'!H18="","",'申し込み(個人戦用）'!E18)</f>
      </c>
      <c r="H13" s="81">
        <f>IF('申し込み(個人戦用）'!H18="","",'申し込み(個人戦用）'!F18)</f>
      </c>
      <c r="I13" s="81">
        <f>IF('申し込み(個人戦用）'!H18="","",'申し込み(個人戦用）'!G18)</f>
      </c>
      <c r="K13" s="35">
        <v>12</v>
      </c>
      <c r="L13" s="84" t="s">
        <v>42</v>
      </c>
      <c r="M13" s="28">
        <f>COUNTIF([0]!形,K13)</f>
        <v>0</v>
      </c>
    </row>
    <row r="14" spans="1:13" ht="21.75" customHeight="1">
      <c r="A14">
        <f>'申し込み(個人戦用）'!$A19</f>
        <v>13</v>
      </c>
      <c r="B14" s="79">
        <f>IF('申し込み(個人戦用）'!H19="","",'申し込み(個人戦用）'!H19)</f>
      </c>
      <c r="C14" s="41">
        <f>'申し込み(個人戦用）'!I19</f>
      </c>
      <c r="D14" s="82">
        <f>IF('申し込み(個人戦用）'!H19="","",'申し込み(個人戦用）'!$D$3)</f>
      </c>
      <c r="E14" s="81">
        <f>IF('申し込み(個人戦用）'!H19="","",'申し込み(個人戦用）'!B19)</f>
      </c>
      <c r="F14" s="82">
        <f>IF('申し込み(個人戦用）'!I19="","",'申し込み(個人戦用）'!D19)</f>
      </c>
      <c r="G14" s="81">
        <f>IF('申し込み(個人戦用）'!H19="","",'申し込み(個人戦用）'!E19)</f>
      </c>
      <c r="H14" s="81">
        <f>IF('申し込み(個人戦用）'!H19="","",'申し込み(個人戦用）'!F19)</f>
      </c>
      <c r="I14" s="81">
        <f>IF('申し込み(個人戦用）'!H19="","",'申し込み(個人戦用）'!G19)</f>
      </c>
      <c r="K14" s="35">
        <v>13</v>
      </c>
      <c r="L14" s="84" t="s">
        <v>43</v>
      </c>
      <c r="M14" s="28">
        <f>COUNTIF([0]!形,K14)</f>
        <v>0</v>
      </c>
    </row>
    <row r="15" spans="1:13" ht="21.75" customHeight="1">
      <c r="A15">
        <f>'申し込み(個人戦用）'!$A20</f>
        <v>14</v>
      </c>
      <c r="B15" s="79">
        <f>IF('申し込み(個人戦用）'!H20="","",'申し込み(個人戦用）'!H20)</f>
      </c>
      <c r="C15" s="41">
        <f>'申し込み(個人戦用）'!I20</f>
      </c>
      <c r="D15" s="82">
        <f>IF('申し込み(個人戦用）'!H20="","",'申し込み(個人戦用）'!$D$3)</f>
      </c>
      <c r="E15" s="81">
        <f>IF('申し込み(個人戦用）'!H20="","",'申し込み(個人戦用）'!B20)</f>
      </c>
      <c r="F15" s="82">
        <f>IF('申し込み(個人戦用）'!I20="","",'申し込み(個人戦用）'!D20)</f>
      </c>
      <c r="G15" s="81">
        <f>IF('申し込み(個人戦用）'!H20="","",'申し込み(個人戦用）'!E20)</f>
      </c>
      <c r="H15" s="81">
        <f>IF('申し込み(個人戦用）'!H20="","",'申し込み(個人戦用）'!F20)</f>
      </c>
      <c r="I15" s="81">
        <f>IF('申し込み(個人戦用）'!H20="","",'申し込み(個人戦用）'!G20)</f>
      </c>
      <c r="K15" s="35">
        <v>14</v>
      </c>
      <c r="L15" s="84" t="s">
        <v>44</v>
      </c>
      <c r="M15" s="28">
        <f>COUNTIF([0]!形,K15)</f>
        <v>0</v>
      </c>
    </row>
    <row r="16" spans="1:13" ht="21.75" customHeight="1">
      <c r="A16">
        <f>'申し込み(個人戦用）'!$A21</f>
        <v>15</v>
      </c>
      <c r="B16" s="79">
        <f>IF('申し込み(個人戦用）'!H21="","",'申し込み(個人戦用）'!H21)</f>
      </c>
      <c r="C16" s="41">
        <f>'申し込み(個人戦用）'!I21</f>
      </c>
      <c r="D16" s="82">
        <f>IF('申し込み(個人戦用）'!H21="","",'申し込み(個人戦用）'!$D$3)</f>
      </c>
      <c r="E16" s="81">
        <f>IF('申し込み(個人戦用）'!H21="","",'申し込み(個人戦用）'!B21)</f>
      </c>
      <c r="F16" s="82">
        <f>IF('申し込み(個人戦用）'!I21="","",'申し込み(個人戦用）'!D21)</f>
      </c>
      <c r="G16" s="81">
        <f>IF('申し込み(個人戦用）'!H21="","",'申し込み(個人戦用）'!E21)</f>
      </c>
      <c r="H16" s="81">
        <f>IF('申し込み(個人戦用）'!H21="","",'申し込み(個人戦用）'!F21)</f>
      </c>
      <c r="I16" s="81">
        <f>IF('申し込み(個人戦用）'!H21="","",'申し込み(個人戦用）'!G21)</f>
      </c>
      <c r="K16" s="35">
        <v>15</v>
      </c>
      <c r="L16" s="84" t="s">
        <v>45</v>
      </c>
      <c r="M16" s="28">
        <f>COUNTIF([0]!形,K16)</f>
        <v>0</v>
      </c>
    </row>
    <row r="17" spans="1:13" ht="21.75" customHeight="1">
      <c r="A17">
        <f>'申し込み(個人戦用）'!$A22</f>
        <v>16</v>
      </c>
      <c r="B17" s="79">
        <f>IF('申し込み(個人戦用）'!H22="","",'申し込み(個人戦用）'!H22)</f>
      </c>
      <c r="C17" s="41">
        <f>'申し込み(個人戦用）'!I22</f>
      </c>
      <c r="D17" s="82">
        <f>IF('申し込み(個人戦用）'!H22="","",'申し込み(個人戦用）'!$D$3)</f>
      </c>
      <c r="E17" s="81">
        <f>IF('申し込み(個人戦用）'!H22="","",'申し込み(個人戦用）'!B22)</f>
      </c>
      <c r="F17" s="82">
        <f>IF('申し込み(個人戦用）'!I22="","",'申し込み(個人戦用）'!D22)</f>
      </c>
      <c r="G17" s="81">
        <f>IF('申し込み(個人戦用）'!H22="","",'申し込み(個人戦用）'!E22)</f>
      </c>
      <c r="H17" s="81">
        <f>IF('申し込み(個人戦用）'!H22="","",'申し込み(個人戦用）'!F22)</f>
      </c>
      <c r="I17" s="81">
        <f>IF('申し込み(個人戦用）'!H22="","",'申し込み(個人戦用）'!G22)</f>
      </c>
      <c r="K17" s="35">
        <v>16</v>
      </c>
      <c r="L17" s="84" t="s">
        <v>46</v>
      </c>
      <c r="M17" s="28">
        <f>COUNTIF([0]!形,K17)</f>
        <v>0</v>
      </c>
    </row>
    <row r="18" spans="1:13" ht="21.75" customHeight="1">
      <c r="A18">
        <f>'申し込み(個人戦用）'!$A23</f>
        <v>17</v>
      </c>
      <c r="B18" s="79">
        <f>IF('申し込み(個人戦用）'!H23="","",'申し込み(個人戦用）'!H23)</f>
      </c>
      <c r="C18" s="41">
        <f>'申し込み(個人戦用）'!I23</f>
      </c>
      <c r="D18" s="82">
        <f>IF('申し込み(個人戦用）'!H23="","",'申し込み(個人戦用）'!$D$3)</f>
      </c>
      <c r="E18" s="81">
        <f>IF('申し込み(個人戦用）'!H23="","",'申し込み(個人戦用）'!B23)</f>
      </c>
      <c r="F18" s="82">
        <f>IF('申し込み(個人戦用）'!I23="","",'申し込み(個人戦用）'!D23)</f>
      </c>
      <c r="G18" s="81">
        <f>IF('申し込み(個人戦用）'!H23="","",'申し込み(個人戦用）'!E23)</f>
      </c>
      <c r="H18" s="81">
        <f>IF('申し込み(個人戦用）'!H23="","",'申し込み(個人戦用）'!F23)</f>
      </c>
      <c r="I18" s="81">
        <f>IF('申し込み(個人戦用）'!H23="","",'申し込み(個人戦用）'!G23)</f>
      </c>
      <c r="K18" s="35">
        <v>17</v>
      </c>
      <c r="L18" s="84" t="s">
        <v>47</v>
      </c>
      <c r="M18" s="28">
        <f>COUNTIF([0]!形,K18)</f>
        <v>0</v>
      </c>
    </row>
    <row r="19" spans="1:13" ht="21.75" customHeight="1">
      <c r="A19">
        <f>'申し込み(個人戦用）'!$A24</f>
        <v>18</v>
      </c>
      <c r="B19" s="79">
        <f>IF('申し込み(個人戦用）'!H24="","",'申し込み(個人戦用）'!H24)</f>
      </c>
      <c r="C19" s="41">
        <f>'申し込み(個人戦用）'!I24</f>
      </c>
      <c r="D19" s="82">
        <f>IF('申し込み(個人戦用）'!H24="","",'申し込み(個人戦用）'!$D$3)</f>
      </c>
      <c r="E19" s="81">
        <f>IF('申し込み(個人戦用）'!H24="","",'申し込み(個人戦用）'!B24)</f>
      </c>
      <c r="F19" s="82">
        <f>IF('申し込み(個人戦用）'!I24="","",'申し込み(個人戦用）'!D24)</f>
      </c>
      <c r="G19" s="81">
        <f>IF('申し込み(個人戦用）'!H24="","",'申し込み(個人戦用）'!E24)</f>
      </c>
      <c r="H19" s="81">
        <f>IF('申し込み(個人戦用）'!H24="","",'申し込み(個人戦用）'!F24)</f>
      </c>
      <c r="I19" s="81">
        <f>IF('申し込み(個人戦用）'!H24="","",'申し込み(個人戦用）'!G24)</f>
      </c>
      <c r="K19" s="35">
        <v>18</v>
      </c>
      <c r="L19" s="84" t="s">
        <v>48</v>
      </c>
      <c r="M19" s="28">
        <f>COUNTIF([0]!形,K19)</f>
        <v>0</v>
      </c>
    </row>
    <row r="20" spans="1:13" ht="21.75" customHeight="1" thickBot="1">
      <c r="A20">
        <f>'申し込み(個人戦用）'!$A25</f>
        <v>19</v>
      </c>
      <c r="B20" s="79">
        <f>IF('申し込み(個人戦用）'!H25="","",'申し込み(個人戦用）'!H25)</f>
      </c>
      <c r="C20" s="41">
        <f>'申し込み(個人戦用）'!I25</f>
      </c>
      <c r="D20" s="82">
        <f>IF('申し込み(個人戦用）'!H25="","",'申し込み(個人戦用）'!$D$3)</f>
      </c>
      <c r="E20" s="81">
        <f>IF('申し込み(個人戦用）'!H25="","",'申し込み(個人戦用）'!B25)</f>
      </c>
      <c r="F20" s="82">
        <f>IF('申し込み(個人戦用）'!I25="","",'申し込み(個人戦用）'!D25)</f>
      </c>
      <c r="G20" s="81">
        <f>IF('申し込み(個人戦用）'!H25="","",'申し込み(個人戦用）'!E25)</f>
      </c>
      <c r="H20" s="81">
        <f>IF('申し込み(個人戦用）'!H25="","",'申し込み(個人戦用）'!F25)</f>
      </c>
      <c r="I20" s="81">
        <f>IF('申し込み(個人戦用）'!H25="","",'申し込み(個人戦用）'!G25)</f>
      </c>
      <c r="K20" s="42">
        <v>19</v>
      </c>
      <c r="L20" s="85" t="s">
        <v>49</v>
      </c>
      <c r="M20" s="28">
        <f>COUNTIF([0]!形,K20)</f>
        <v>0</v>
      </c>
    </row>
    <row r="21" spans="1:13" ht="21.75" customHeight="1">
      <c r="A21">
        <f>'申し込み(個人戦用）'!$A26</f>
        <v>20</v>
      </c>
      <c r="B21" s="79">
        <f>IF('申し込み(個人戦用）'!H26="","",'申し込み(個人戦用）'!H26)</f>
      </c>
      <c r="C21" s="41">
        <f>'申し込み(個人戦用）'!I26</f>
      </c>
      <c r="D21" s="82">
        <f>IF('申し込み(個人戦用）'!H26="","",'申し込み(個人戦用）'!$D$3)</f>
      </c>
      <c r="E21" s="81">
        <f>IF('申し込み(個人戦用）'!H26="","",'申し込み(個人戦用）'!B26)</f>
      </c>
      <c r="F21" s="82">
        <f>IF('申し込み(個人戦用）'!I26="","",'申し込み(個人戦用）'!D26)</f>
      </c>
      <c r="G21" s="81">
        <f>IF('申し込み(個人戦用）'!H26="","",'申し込み(個人戦用）'!E26)</f>
      </c>
      <c r="H21" s="81">
        <f>IF('申し込み(個人戦用）'!H26="","",'申し込み(個人戦用）'!F26)</f>
      </c>
      <c r="I21" s="81">
        <f>IF('申し込み(個人戦用）'!H26="","",'申し込み(個人戦用）'!G26)</f>
      </c>
      <c r="L21" s="36" t="s">
        <v>15</v>
      </c>
      <c r="M21" s="28">
        <f>SUM(M2:M20)</f>
        <v>0</v>
      </c>
    </row>
    <row r="22" spans="1:9" ht="21.75" customHeight="1">
      <c r="A22">
        <f>'申し込み(個人戦用）'!$A27</f>
        <v>21</v>
      </c>
      <c r="B22" s="79">
        <f>IF('申し込み(個人戦用）'!H27="","",'申し込み(個人戦用）'!H27)</f>
      </c>
      <c r="C22" s="41">
        <f>'申し込み(個人戦用）'!I27</f>
      </c>
      <c r="D22" s="82">
        <f>IF('申し込み(個人戦用）'!H27="","",'申し込み(個人戦用）'!$D$3)</f>
      </c>
      <c r="E22" s="81">
        <f>IF('申し込み(個人戦用）'!H27="","",'申し込み(個人戦用）'!B27)</f>
      </c>
      <c r="F22" s="82">
        <f>IF('申し込み(個人戦用）'!I27="","",'申し込み(個人戦用）'!D27)</f>
      </c>
      <c r="G22" s="81">
        <f>IF('申し込み(個人戦用）'!H27="","",'申し込み(個人戦用）'!E27)</f>
      </c>
      <c r="H22" s="81">
        <f>IF('申し込み(個人戦用）'!H27="","",'申し込み(個人戦用）'!F27)</f>
      </c>
      <c r="I22" s="81">
        <f>IF('申し込み(個人戦用）'!H27="","",'申し込み(個人戦用）'!G27)</f>
      </c>
    </row>
    <row r="23" spans="1:9" ht="21.75" customHeight="1">
      <c r="A23">
        <f>'申し込み(個人戦用）'!$A28</f>
        <v>22</v>
      </c>
      <c r="B23" s="79">
        <f>IF('申し込み(個人戦用）'!H28="","",'申し込み(個人戦用）'!H28)</f>
      </c>
      <c r="C23" s="41">
        <f>'申し込み(個人戦用）'!I28</f>
      </c>
      <c r="D23" s="82">
        <f>IF('申し込み(個人戦用）'!H28="","",'申し込み(個人戦用）'!$D$3)</f>
      </c>
      <c r="E23" s="81">
        <f>IF('申し込み(個人戦用）'!H28="","",'申し込み(個人戦用）'!B28)</f>
      </c>
      <c r="F23" s="82">
        <f>IF('申し込み(個人戦用）'!I28="","",'申し込み(個人戦用）'!D28)</f>
      </c>
      <c r="G23" s="81">
        <f>IF('申し込み(個人戦用）'!H28="","",'申し込み(個人戦用）'!E28)</f>
      </c>
      <c r="H23" s="81">
        <f>IF('申し込み(個人戦用）'!H28="","",'申し込み(個人戦用）'!F28)</f>
      </c>
      <c r="I23" s="81">
        <f>IF('申し込み(個人戦用）'!H28="","",'申し込み(個人戦用）'!G28)</f>
      </c>
    </row>
    <row r="24" spans="1:9" ht="21.75" customHeight="1">
      <c r="A24">
        <f>'申し込み(個人戦用）'!$A29</f>
        <v>23</v>
      </c>
      <c r="B24" s="79">
        <f>IF('申し込み(個人戦用）'!H29="","",'申し込み(個人戦用）'!H29)</f>
      </c>
      <c r="C24" s="41">
        <f>'申し込み(個人戦用）'!I29</f>
      </c>
      <c r="D24" s="82">
        <f>IF('申し込み(個人戦用）'!H29="","",'申し込み(個人戦用）'!$D$3)</f>
      </c>
      <c r="E24" s="81">
        <f>IF('申し込み(個人戦用）'!H29="","",'申し込み(個人戦用）'!B29)</f>
      </c>
      <c r="F24" s="82">
        <f>IF('申し込み(個人戦用）'!I29="","",'申し込み(個人戦用）'!D29)</f>
      </c>
      <c r="G24" s="81">
        <f>IF('申し込み(個人戦用）'!H29="","",'申し込み(個人戦用）'!E29)</f>
      </c>
      <c r="H24" s="81">
        <f>IF('申し込み(個人戦用）'!H29="","",'申し込み(個人戦用）'!F29)</f>
      </c>
      <c r="I24" s="81">
        <f>IF('申し込み(個人戦用）'!H29="","",'申し込み(個人戦用）'!G29)</f>
      </c>
    </row>
    <row r="25" spans="1:9" ht="21.75" customHeight="1">
      <c r="A25">
        <f>'申し込み(個人戦用）'!$A30</f>
        <v>24</v>
      </c>
      <c r="B25" s="79">
        <f>IF('申し込み(個人戦用）'!H30="","",'申し込み(個人戦用）'!H30)</f>
      </c>
      <c r="C25" s="41">
        <f>'申し込み(個人戦用）'!I30</f>
      </c>
      <c r="D25" s="82">
        <f>IF('申し込み(個人戦用）'!H30="","",'申し込み(個人戦用）'!$D$3)</f>
      </c>
      <c r="E25" s="81">
        <f>IF('申し込み(個人戦用）'!H30="","",'申し込み(個人戦用）'!B30)</f>
      </c>
      <c r="F25" s="82">
        <f>IF('申し込み(個人戦用）'!I30="","",'申し込み(個人戦用）'!D30)</f>
      </c>
      <c r="G25" s="81">
        <f>IF('申し込み(個人戦用）'!H30="","",'申し込み(個人戦用）'!E30)</f>
      </c>
      <c r="H25" s="81">
        <f>IF('申し込み(個人戦用）'!H30="","",'申し込み(個人戦用）'!F30)</f>
      </c>
      <c r="I25" s="81">
        <f>IF('申し込み(個人戦用）'!H30="","",'申し込み(個人戦用）'!G30)</f>
      </c>
    </row>
    <row r="26" spans="1:9" ht="21.75" customHeight="1">
      <c r="A26">
        <f>'申し込み(個人戦用）'!$A31</f>
        <v>25</v>
      </c>
      <c r="B26" s="79">
        <f>IF('申し込み(個人戦用）'!H31="","",'申し込み(個人戦用）'!H31)</f>
      </c>
      <c r="C26" s="41">
        <f>'申し込み(個人戦用）'!I31</f>
      </c>
      <c r="D26" s="82">
        <f>IF('申し込み(個人戦用）'!H31="","",'申し込み(個人戦用）'!$D$3)</f>
      </c>
      <c r="E26" s="81">
        <f>IF('申し込み(個人戦用）'!H31="","",'申し込み(個人戦用）'!B31)</f>
      </c>
      <c r="F26" s="82">
        <f>IF('申し込み(個人戦用）'!I31="","",'申し込み(個人戦用）'!D31)</f>
      </c>
      <c r="G26" s="81">
        <f>IF('申し込み(個人戦用）'!H31="","",'申し込み(個人戦用）'!E31)</f>
      </c>
      <c r="H26" s="81">
        <f>IF('申し込み(個人戦用）'!H31="","",'申し込み(個人戦用）'!F31)</f>
      </c>
      <c r="I26" s="81">
        <f>IF('申し込み(個人戦用）'!H31="","",'申し込み(個人戦用）'!G31)</f>
      </c>
    </row>
    <row r="27" spans="1:9" ht="21.75" customHeight="1">
      <c r="A27">
        <f>'申し込み(個人戦用）'!$A32</f>
        <v>26</v>
      </c>
      <c r="B27" s="79">
        <f>IF('申し込み(個人戦用）'!H32="","",'申し込み(個人戦用）'!H32)</f>
      </c>
      <c r="C27" s="41">
        <f>'申し込み(個人戦用）'!I32</f>
      </c>
      <c r="D27" s="82">
        <f>IF('申し込み(個人戦用）'!H32="","",'申し込み(個人戦用）'!$D$3)</f>
      </c>
      <c r="E27" s="81">
        <f>IF('申し込み(個人戦用）'!H32="","",'申し込み(個人戦用）'!B32)</f>
      </c>
      <c r="F27" s="82">
        <f>IF('申し込み(個人戦用）'!I32="","",'申し込み(個人戦用）'!D32)</f>
      </c>
      <c r="G27" s="81">
        <f>IF('申し込み(個人戦用）'!H32="","",'申し込み(個人戦用）'!E32)</f>
      </c>
      <c r="H27" s="81">
        <f>IF('申し込み(個人戦用）'!H32="","",'申し込み(個人戦用）'!F32)</f>
      </c>
      <c r="I27" s="81">
        <f>IF('申し込み(個人戦用）'!H32="","",'申し込み(個人戦用）'!G32)</f>
      </c>
    </row>
    <row r="28" spans="1:9" ht="21.75" customHeight="1">
      <c r="A28">
        <f>'申し込み(個人戦用）'!$A33</f>
        <v>27</v>
      </c>
      <c r="B28" s="79">
        <f>IF('申し込み(個人戦用）'!H33="","",'申し込み(個人戦用）'!H33)</f>
      </c>
      <c r="C28" s="41">
        <f>'申し込み(個人戦用）'!I33</f>
      </c>
      <c r="D28" s="82">
        <f>IF('申し込み(個人戦用）'!H33="","",'申し込み(個人戦用）'!$D$3)</f>
      </c>
      <c r="E28" s="81">
        <f>IF('申し込み(個人戦用）'!H33="","",'申し込み(個人戦用）'!B33)</f>
      </c>
      <c r="F28" s="82">
        <f>IF('申し込み(個人戦用）'!I33="","",'申し込み(個人戦用）'!D33)</f>
      </c>
      <c r="G28" s="81">
        <f>IF('申し込み(個人戦用）'!H33="","",'申し込み(個人戦用）'!E33)</f>
      </c>
      <c r="H28" s="81">
        <f>IF('申し込み(個人戦用）'!H33="","",'申し込み(個人戦用）'!F33)</f>
      </c>
      <c r="I28" s="81">
        <f>IF('申し込み(個人戦用）'!H33="","",'申し込み(個人戦用）'!G33)</f>
      </c>
    </row>
    <row r="29" spans="1:9" ht="21.75" customHeight="1">
      <c r="A29">
        <f>'申し込み(個人戦用）'!$A34</f>
        <v>28</v>
      </c>
      <c r="B29" s="79">
        <f>IF('申し込み(個人戦用）'!H34="","",'申し込み(個人戦用）'!H34)</f>
      </c>
      <c r="C29" s="41">
        <f>'申し込み(個人戦用）'!I34</f>
      </c>
      <c r="D29" s="82">
        <f>IF('申し込み(個人戦用）'!H34="","",'申し込み(個人戦用）'!$D$3)</f>
      </c>
      <c r="E29" s="81">
        <f>IF('申し込み(個人戦用）'!H34="","",'申し込み(個人戦用）'!B34)</f>
      </c>
      <c r="F29" s="82">
        <f>IF('申し込み(個人戦用）'!I34="","",'申し込み(個人戦用）'!D34)</f>
      </c>
      <c r="G29" s="81">
        <f>IF('申し込み(個人戦用）'!H34="","",'申し込み(個人戦用）'!E34)</f>
      </c>
      <c r="H29" s="81">
        <f>IF('申し込み(個人戦用）'!H34="","",'申し込み(個人戦用）'!F34)</f>
      </c>
      <c r="I29" s="81">
        <f>IF('申し込み(個人戦用）'!H34="","",'申し込み(個人戦用）'!G34)</f>
      </c>
    </row>
    <row r="30" spans="1:9" ht="21.75" customHeight="1">
      <c r="A30">
        <f>'申し込み(個人戦用）'!$A35</f>
        <v>29</v>
      </c>
      <c r="B30" s="79">
        <f>IF('申し込み(個人戦用）'!H35="","",'申し込み(個人戦用）'!H35)</f>
      </c>
      <c r="C30" s="41">
        <f>'申し込み(個人戦用）'!I35</f>
      </c>
      <c r="D30" s="82">
        <f>IF('申し込み(個人戦用）'!H35="","",'申し込み(個人戦用）'!$D$3)</f>
      </c>
      <c r="E30" s="81">
        <f>IF('申し込み(個人戦用）'!H35="","",'申し込み(個人戦用）'!B35)</f>
      </c>
      <c r="F30" s="82">
        <f>IF('申し込み(個人戦用）'!I35="","",'申し込み(個人戦用）'!D35)</f>
      </c>
      <c r="G30" s="81">
        <f>IF('申し込み(個人戦用）'!H35="","",'申し込み(個人戦用）'!E35)</f>
      </c>
      <c r="H30" s="81">
        <f>IF('申し込み(個人戦用）'!H35="","",'申し込み(個人戦用）'!F35)</f>
      </c>
      <c r="I30" s="81">
        <f>IF('申し込み(個人戦用）'!H35="","",'申し込み(個人戦用）'!G35)</f>
      </c>
    </row>
    <row r="31" spans="1:9" ht="21.75" customHeight="1">
      <c r="A31">
        <f>'申し込み(個人戦用）'!$A36</f>
        <v>30</v>
      </c>
      <c r="B31" s="79">
        <f>IF('申し込み(個人戦用）'!H36="","",'申し込み(個人戦用）'!H36)</f>
      </c>
      <c r="C31" s="41">
        <f>'申し込み(個人戦用）'!I36</f>
      </c>
      <c r="D31" s="82">
        <f>IF('申し込み(個人戦用）'!H36="","",'申し込み(個人戦用）'!$D$3)</f>
      </c>
      <c r="E31" s="81">
        <f>IF('申し込み(個人戦用）'!H36="","",'申し込み(個人戦用）'!B36)</f>
      </c>
      <c r="F31" s="82">
        <f>IF('申し込み(個人戦用）'!I36="","",'申し込み(個人戦用）'!D36)</f>
      </c>
      <c r="G31" s="81">
        <f>IF('申し込み(個人戦用）'!H36="","",'申し込み(個人戦用）'!E36)</f>
      </c>
      <c r="H31" s="81">
        <f>IF('申し込み(個人戦用）'!H36="","",'申し込み(個人戦用）'!F36)</f>
      </c>
      <c r="I31" s="81">
        <f>IF('申し込み(個人戦用）'!H36="","",'申し込み(個人戦用）'!G36)</f>
      </c>
    </row>
    <row r="32" spans="1:9" ht="21.75" customHeight="1">
      <c r="A32">
        <f>'申し込み(個人戦用）'!$A37</f>
        <v>31</v>
      </c>
      <c r="B32" s="79">
        <f>IF('申し込み(個人戦用）'!H37="","",'申し込み(個人戦用）'!H37)</f>
      </c>
      <c r="C32" s="41">
        <f>'申し込み(個人戦用）'!I37</f>
      </c>
      <c r="D32" s="82">
        <f>IF('申し込み(個人戦用）'!H37="","",'申し込み(個人戦用）'!$D$3)</f>
      </c>
      <c r="E32" s="81">
        <f>IF('申し込み(個人戦用）'!H37="","",'申し込み(個人戦用）'!B37)</f>
      </c>
      <c r="F32" s="82">
        <f>IF('申し込み(個人戦用）'!I37="","",'申し込み(個人戦用）'!D37)</f>
      </c>
      <c r="G32" s="81">
        <f>IF('申し込み(個人戦用）'!H37="","",'申し込み(個人戦用）'!E37)</f>
      </c>
      <c r="H32" s="81">
        <f>IF('申し込み(個人戦用）'!H37="","",'申し込み(個人戦用）'!F37)</f>
      </c>
      <c r="I32" s="81">
        <f>IF('申し込み(個人戦用）'!H37="","",'申し込み(個人戦用）'!G37)</f>
      </c>
    </row>
    <row r="33" spans="1:9" ht="21.75" customHeight="1">
      <c r="A33">
        <f>'申し込み(個人戦用）'!$A38</f>
        <v>32</v>
      </c>
      <c r="B33" s="79">
        <f>IF('申し込み(個人戦用）'!H38="","",'申し込み(個人戦用）'!H38)</f>
      </c>
      <c r="C33" s="41">
        <f>'申し込み(個人戦用）'!I38</f>
      </c>
      <c r="D33" s="82">
        <f>IF('申し込み(個人戦用）'!H38="","",'申し込み(個人戦用）'!$D$3)</f>
      </c>
      <c r="E33" s="81">
        <f>IF('申し込み(個人戦用）'!H38="","",'申し込み(個人戦用）'!B38)</f>
      </c>
      <c r="F33" s="82">
        <f>IF('申し込み(個人戦用）'!I38="","",'申し込み(個人戦用）'!D38)</f>
      </c>
      <c r="G33" s="81">
        <f>IF('申し込み(個人戦用）'!H38="","",'申し込み(個人戦用）'!E38)</f>
      </c>
      <c r="H33" s="81">
        <f>IF('申し込み(個人戦用）'!H38="","",'申し込み(個人戦用）'!F38)</f>
      </c>
      <c r="I33" s="81">
        <f>IF('申し込み(個人戦用）'!H38="","",'申し込み(個人戦用）'!G38)</f>
      </c>
    </row>
    <row r="34" spans="1:9" ht="21.75" customHeight="1">
      <c r="A34">
        <f>'申し込み(個人戦用）'!$A39</f>
        <v>33</v>
      </c>
      <c r="B34" s="79">
        <f>IF('申し込み(個人戦用）'!H39="","",'申し込み(個人戦用）'!H39)</f>
      </c>
      <c r="C34" s="41">
        <f>'申し込み(個人戦用）'!I39</f>
      </c>
      <c r="D34" s="82">
        <f>IF('申し込み(個人戦用）'!H39="","",'申し込み(個人戦用）'!$D$3)</f>
      </c>
      <c r="E34" s="81">
        <f>IF('申し込み(個人戦用）'!H39="","",'申し込み(個人戦用）'!B39)</f>
      </c>
      <c r="F34" s="82">
        <f>IF('申し込み(個人戦用）'!I39="","",'申し込み(個人戦用）'!D39)</f>
      </c>
      <c r="G34" s="81">
        <f>IF('申し込み(個人戦用）'!H39="","",'申し込み(個人戦用）'!E39)</f>
      </c>
      <c r="H34" s="81">
        <f>IF('申し込み(個人戦用）'!H39="","",'申し込み(個人戦用）'!F39)</f>
      </c>
      <c r="I34" s="81">
        <f>IF('申し込み(個人戦用）'!H39="","",'申し込み(個人戦用）'!G39)</f>
      </c>
    </row>
    <row r="35" spans="1:9" ht="21.75" customHeight="1">
      <c r="A35">
        <f>'申し込み(個人戦用）'!$A40</f>
        <v>34</v>
      </c>
      <c r="B35" s="79">
        <f>IF('申し込み(個人戦用）'!H40="","",'申し込み(個人戦用）'!H40)</f>
      </c>
      <c r="C35" s="41">
        <f>'申し込み(個人戦用）'!I40</f>
      </c>
      <c r="D35" s="82">
        <f>IF('申し込み(個人戦用）'!H40="","",'申し込み(個人戦用）'!$D$3)</f>
      </c>
      <c r="E35" s="81">
        <f>IF('申し込み(個人戦用）'!H40="","",'申し込み(個人戦用）'!B40)</f>
      </c>
      <c r="F35" s="82">
        <f>IF('申し込み(個人戦用）'!I40="","",'申し込み(個人戦用）'!D40)</f>
      </c>
      <c r="G35" s="81">
        <f>IF('申し込み(個人戦用）'!H40="","",'申し込み(個人戦用）'!E40)</f>
      </c>
      <c r="H35" s="81">
        <f>IF('申し込み(個人戦用）'!H40="","",'申し込み(個人戦用）'!F40)</f>
      </c>
      <c r="I35" s="81">
        <f>IF('申し込み(個人戦用）'!H40="","",'申し込み(個人戦用）'!G40)</f>
      </c>
    </row>
    <row r="36" spans="1:9" ht="21.75" customHeight="1">
      <c r="A36">
        <f>'申し込み(個人戦用）'!$A41</f>
        <v>35</v>
      </c>
      <c r="B36" s="79">
        <f>IF('申し込み(個人戦用）'!H41="","",'申し込み(個人戦用）'!H41)</f>
      </c>
      <c r="C36" s="41">
        <f>'申し込み(個人戦用）'!I41</f>
      </c>
      <c r="D36" s="82">
        <f>IF('申し込み(個人戦用）'!H41="","",'申し込み(個人戦用）'!$D$3)</f>
      </c>
      <c r="E36" s="81">
        <f>IF('申し込み(個人戦用）'!H41="","",'申し込み(個人戦用）'!B41)</f>
      </c>
      <c r="F36" s="82">
        <f>IF('申し込み(個人戦用）'!I41="","",'申し込み(個人戦用）'!D41)</f>
      </c>
      <c r="G36" s="81">
        <f>IF('申し込み(個人戦用）'!H41="","",'申し込み(個人戦用）'!E41)</f>
      </c>
      <c r="H36" s="81">
        <f>IF('申し込み(個人戦用）'!H41="","",'申し込み(個人戦用）'!F41)</f>
      </c>
      <c r="I36" s="81">
        <f>IF('申し込み(個人戦用）'!H41="","",'申し込み(個人戦用）'!G41)</f>
      </c>
    </row>
    <row r="37" spans="1:9" ht="21.75" customHeight="1">
      <c r="A37">
        <f>'申し込み(個人戦用）'!$A42</f>
        <v>36</v>
      </c>
      <c r="B37" s="79">
        <f>IF('申し込み(個人戦用）'!H42="","",'申し込み(個人戦用）'!H42)</f>
      </c>
      <c r="C37" s="41">
        <f>'申し込み(個人戦用）'!I42</f>
      </c>
      <c r="D37" s="82">
        <f>IF('申し込み(個人戦用）'!H42="","",'申し込み(個人戦用）'!$D$3)</f>
      </c>
      <c r="E37" s="81">
        <f>IF('申し込み(個人戦用）'!H42="","",'申し込み(個人戦用）'!B42)</f>
      </c>
      <c r="F37" s="82">
        <f>IF('申し込み(個人戦用）'!I42="","",'申し込み(個人戦用）'!D42)</f>
      </c>
      <c r="G37" s="81">
        <f>IF('申し込み(個人戦用）'!H42="","",'申し込み(個人戦用）'!E42)</f>
      </c>
      <c r="H37" s="81">
        <f>IF('申し込み(個人戦用）'!H42="","",'申し込み(個人戦用）'!F42)</f>
      </c>
      <c r="I37" s="81">
        <f>IF('申し込み(個人戦用）'!H42="","",'申し込み(個人戦用）'!G42)</f>
      </c>
    </row>
    <row r="38" spans="1:9" ht="21.75" customHeight="1">
      <c r="A38">
        <f>'申し込み(個人戦用）'!$A43</f>
        <v>37</v>
      </c>
      <c r="B38" s="79">
        <f>IF('申し込み(個人戦用）'!H43="","",'申し込み(個人戦用）'!H43)</f>
      </c>
      <c r="C38" s="41">
        <f>'申し込み(個人戦用）'!I43</f>
      </c>
      <c r="D38" s="82">
        <f>IF('申し込み(個人戦用）'!H43="","",'申し込み(個人戦用）'!$D$3)</f>
      </c>
      <c r="E38" s="81">
        <f>IF('申し込み(個人戦用）'!H43="","",'申し込み(個人戦用）'!B43)</f>
      </c>
      <c r="F38" s="82">
        <f>IF('申し込み(個人戦用）'!I43="","",'申し込み(個人戦用）'!D43)</f>
      </c>
      <c r="G38" s="81">
        <f>IF('申し込み(個人戦用）'!H43="","",'申し込み(個人戦用）'!E43)</f>
      </c>
      <c r="H38" s="81">
        <f>IF('申し込み(個人戦用）'!H43="","",'申し込み(個人戦用）'!F43)</f>
      </c>
      <c r="I38" s="81">
        <f>IF('申し込み(個人戦用）'!H43="","",'申し込み(個人戦用）'!G43)</f>
      </c>
    </row>
    <row r="39" spans="1:9" ht="21.75" customHeight="1">
      <c r="A39">
        <f>'申し込み(個人戦用）'!$A44</f>
        <v>38</v>
      </c>
      <c r="B39" s="79">
        <f>IF('申し込み(個人戦用）'!H44="","",'申し込み(個人戦用）'!H44)</f>
      </c>
      <c r="C39" s="41">
        <f>'申し込み(個人戦用）'!I44</f>
      </c>
      <c r="D39" s="82">
        <f>IF('申し込み(個人戦用）'!H44="","",'申し込み(個人戦用）'!$D$3)</f>
      </c>
      <c r="E39" s="81">
        <f>IF('申し込み(個人戦用）'!H44="","",'申し込み(個人戦用）'!B44)</f>
      </c>
      <c r="F39" s="82">
        <f>IF('申し込み(個人戦用）'!I44="","",'申し込み(個人戦用）'!D44)</f>
      </c>
      <c r="G39" s="81">
        <f>IF('申し込み(個人戦用）'!H44="","",'申し込み(個人戦用）'!E44)</f>
      </c>
      <c r="H39" s="81">
        <f>IF('申し込み(個人戦用）'!H44="","",'申し込み(個人戦用）'!F44)</f>
      </c>
      <c r="I39" s="81">
        <f>IF('申し込み(個人戦用）'!H44="","",'申し込み(個人戦用）'!G44)</f>
      </c>
    </row>
    <row r="40" spans="1:9" ht="21.75" customHeight="1">
      <c r="A40">
        <f>'申し込み(個人戦用）'!$A45</f>
        <v>39</v>
      </c>
      <c r="B40" s="79">
        <f>IF('申し込み(個人戦用）'!H45="","",'申し込み(個人戦用）'!H45)</f>
      </c>
      <c r="C40" s="41">
        <f>'申し込み(個人戦用）'!I45</f>
      </c>
      <c r="D40" s="82">
        <f>IF('申し込み(個人戦用）'!H45="","",'申し込み(個人戦用）'!$D$3)</f>
      </c>
      <c r="E40" s="81">
        <f>IF('申し込み(個人戦用）'!H45="","",'申し込み(個人戦用）'!B45)</f>
      </c>
      <c r="F40" s="82">
        <f>IF('申し込み(個人戦用）'!I45="","",'申し込み(個人戦用）'!D45)</f>
      </c>
      <c r="G40" s="81">
        <f>IF('申し込み(個人戦用）'!H45="","",'申し込み(個人戦用）'!E45)</f>
      </c>
      <c r="H40" s="81">
        <f>IF('申し込み(個人戦用）'!H45="","",'申し込み(個人戦用）'!F45)</f>
      </c>
      <c r="I40" s="81">
        <f>IF('申し込み(個人戦用）'!H45="","",'申し込み(個人戦用）'!G45)</f>
      </c>
    </row>
    <row r="41" spans="1:9" ht="21.75" customHeight="1">
      <c r="A41">
        <f>'申し込み(個人戦用）'!$A46</f>
        <v>40</v>
      </c>
      <c r="B41" s="79">
        <f>IF('申し込み(個人戦用）'!H46="","",'申し込み(個人戦用）'!H46)</f>
      </c>
      <c r="C41" s="41">
        <f>'申し込み(個人戦用）'!I46</f>
      </c>
      <c r="D41" s="82">
        <f>IF('申し込み(個人戦用）'!H46="","",'申し込み(個人戦用）'!$D$3)</f>
      </c>
      <c r="E41" s="81">
        <f>IF('申し込み(個人戦用）'!H46="","",'申し込み(個人戦用）'!B46)</f>
      </c>
      <c r="F41" s="82">
        <f>IF('申し込み(個人戦用）'!I46="","",'申し込み(個人戦用）'!D46)</f>
      </c>
      <c r="G41" s="81">
        <f>IF('申し込み(個人戦用）'!H46="","",'申し込み(個人戦用）'!E46)</f>
      </c>
      <c r="H41" s="81">
        <f>IF('申し込み(個人戦用）'!H46="","",'申し込み(個人戦用）'!F46)</f>
      </c>
      <c r="I41" s="81">
        <f>IF('申し込み(個人戦用）'!H46="","",'申し込み(個人戦用）'!G46)</f>
      </c>
    </row>
    <row r="42" spans="1:9" ht="21.75" customHeight="1">
      <c r="A42">
        <f>'申し込み(個人戦用）'!$A47</f>
        <v>41</v>
      </c>
      <c r="B42" s="79">
        <f>IF('申し込み(個人戦用）'!H47="","",'申し込み(個人戦用）'!H47)</f>
      </c>
      <c r="C42" s="41">
        <f>'申し込み(個人戦用）'!I47</f>
      </c>
      <c r="D42" s="82">
        <f>IF('申し込み(個人戦用）'!H47="","",'申し込み(個人戦用）'!$D$3)</f>
      </c>
      <c r="E42" s="81">
        <f>IF('申し込み(個人戦用）'!H47="","",'申し込み(個人戦用）'!B47)</f>
      </c>
      <c r="F42" s="82">
        <f>IF('申し込み(個人戦用）'!I47="","",'申し込み(個人戦用）'!D47)</f>
      </c>
      <c r="G42" s="81">
        <f>IF('申し込み(個人戦用）'!H47="","",'申し込み(個人戦用）'!E47)</f>
      </c>
      <c r="H42" s="81">
        <f>IF('申し込み(個人戦用）'!H47="","",'申し込み(個人戦用）'!F47)</f>
      </c>
      <c r="I42" s="81">
        <f>IF('申し込み(個人戦用）'!H47="","",'申し込み(個人戦用）'!G47)</f>
      </c>
    </row>
    <row r="43" spans="1:9" ht="21.75" customHeight="1">
      <c r="A43">
        <f>'申し込み(個人戦用）'!$A48</f>
        <v>42</v>
      </c>
      <c r="B43" s="79">
        <f>IF('申し込み(個人戦用）'!H48="","",'申し込み(個人戦用）'!H48)</f>
      </c>
      <c r="C43" s="41">
        <f>'申し込み(個人戦用）'!I48</f>
      </c>
      <c r="D43" s="82">
        <f>IF('申し込み(個人戦用）'!H48="","",'申し込み(個人戦用）'!$D$3)</f>
      </c>
      <c r="E43" s="81">
        <f>IF('申し込み(個人戦用）'!H48="","",'申し込み(個人戦用）'!B48)</f>
      </c>
      <c r="F43" s="82">
        <f>IF('申し込み(個人戦用）'!I48="","",'申し込み(個人戦用）'!D48)</f>
      </c>
      <c r="G43" s="81">
        <f>IF('申し込み(個人戦用）'!H48="","",'申し込み(個人戦用）'!E48)</f>
      </c>
      <c r="H43" s="81">
        <f>IF('申し込み(個人戦用）'!H48="","",'申し込み(個人戦用）'!F48)</f>
      </c>
      <c r="I43" s="81">
        <f>IF('申し込み(個人戦用）'!H48="","",'申し込み(個人戦用）'!G48)</f>
      </c>
    </row>
    <row r="44" spans="1:9" ht="21.75" customHeight="1">
      <c r="A44">
        <f>'申し込み(個人戦用）'!$A49</f>
        <v>43</v>
      </c>
      <c r="B44" s="79">
        <f>IF('申し込み(個人戦用）'!H49="","",'申し込み(個人戦用）'!H49)</f>
      </c>
      <c r="C44" s="41">
        <f>'申し込み(個人戦用）'!I49</f>
      </c>
      <c r="D44" s="82">
        <f>IF('申し込み(個人戦用）'!H49="","",'申し込み(個人戦用）'!$D$3)</f>
      </c>
      <c r="E44" s="81">
        <f>IF('申し込み(個人戦用）'!H49="","",'申し込み(個人戦用）'!B49)</f>
      </c>
      <c r="F44" s="82">
        <f>IF('申し込み(個人戦用）'!I49="","",'申し込み(個人戦用）'!D49)</f>
      </c>
      <c r="G44" s="81">
        <f>IF('申し込み(個人戦用）'!H49="","",'申し込み(個人戦用）'!E49)</f>
      </c>
      <c r="H44" s="81">
        <f>IF('申し込み(個人戦用）'!H49="","",'申し込み(個人戦用）'!F49)</f>
      </c>
      <c r="I44" s="81">
        <f>IF('申し込み(個人戦用）'!H49="","",'申し込み(個人戦用）'!G49)</f>
      </c>
    </row>
    <row r="45" spans="1:9" ht="21.75" customHeight="1">
      <c r="A45">
        <f>'申し込み(個人戦用）'!$A50</f>
        <v>44</v>
      </c>
      <c r="B45" s="79">
        <f>IF('申し込み(個人戦用）'!H50="","",'申し込み(個人戦用）'!H50)</f>
      </c>
      <c r="C45" s="41">
        <f>'申し込み(個人戦用）'!I50</f>
      </c>
      <c r="D45" s="82">
        <f>IF('申し込み(個人戦用）'!H50="","",'申し込み(個人戦用）'!$D$3)</f>
      </c>
      <c r="E45" s="81">
        <f>IF('申し込み(個人戦用）'!H50="","",'申し込み(個人戦用）'!B50)</f>
      </c>
      <c r="F45" s="82">
        <f>IF('申し込み(個人戦用）'!I50="","",'申し込み(個人戦用）'!D50)</f>
      </c>
      <c r="G45" s="81">
        <f>IF('申し込み(個人戦用）'!H50="","",'申し込み(個人戦用）'!E50)</f>
      </c>
      <c r="H45" s="81">
        <f>IF('申し込み(個人戦用）'!H50="","",'申し込み(個人戦用）'!F50)</f>
      </c>
      <c r="I45" s="81">
        <f>IF('申し込み(個人戦用）'!H50="","",'申し込み(個人戦用）'!G50)</f>
      </c>
    </row>
    <row r="46" spans="1:9" ht="21.75" customHeight="1">
      <c r="A46">
        <f>'申し込み(個人戦用）'!$A51</f>
        <v>45</v>
      </c>
      <c r="B46" s="79">
        <f>IF('申し込み(個人戦用）'!H51="","",'申し込み(個人戦用）'!H51)</f>
      </c>
      <c r="C46" s="41">
        <f>'申し込み(個人戦用）'!I51</f>
      </c>
      <c r="D46" s="82">
        <f>IF('申し込み(個人戦用）'!H51="","",'申し込み(個人戦用）'!$D$3)</f>
      </c>
      <c r="E46" s="81">
        <f>IF('申し込み(個人戦用）'!H51="","",'申し込み(個人戦用）'!B51)</f>
      </c>
      <c r="F46" s="82">
        <f>IF('申し込み(個人戦用）'!I51="","",'申し込み(個人戦用）'!D51)</f>
      </c>
      <c r="G46" s="81">
        <f>IF('申し込み(個人戦用）'!H51="","",'申し込み(個人戦用）'!E51)</f>
      </c>
      <c r="H46" s="81">
        <f>IF('申し込み(個人戦用）'!H51="","",'申し込み(個人戦用）'!F51)</f>
      </c>
      <c r="I46" s="81">
        <f>IF('申し込み(個人戦用）'!H51="","",'申し込み(個人戦用）'!G51)</f>
      </c>
    </row>
    <row r="47" spans="1:9" ht="21.75" customHeight="1">
      <c r="A47">
        <f>'申し込み(個人戦用）'!$A52</f>
        <v>46</v>
      </c>
      <c r="B47" s="79">
        <f>IF('申し込み(個人戦用）'!H52="","",'申し込み(個人戦用）'!H52)</f>
      </c>
      <c r="C47" s="41">
        <f>'申し込み(個人戦用）'!I52</f>
      </c>
      <c r="D47" s="82">
        <f>IF('申し込み(個人戦用）'!H52="","",'申し込み(個人戦用）'!$D$3)</f>
      </c>
      <c r="E47" s="81">
        <f>IF('申し込み(個人戦用）'!H52="","",'申し込み(個人戦用）'!B52)</f>
      </c>
      <c r="F47" s="82">
        <f>IF('申し込み(個人戦用）'!I52="","",'申し込み(個人戦用）'!D52)</f>
      </c>
      <c r="G47" s="81">
        <f>IF('申し込み(個人戦用）'!H52="","",'申し込み(個人戦用）'!E52)</f>
      </c>
      <c r="H47" s="81">
        <f>IF('申し込み(個人戦用）'!H52="","",'申し込み(個人戦用）'!F52)</f>
      </c>
      <c r="I47" s="81">
        <f>IF('申し込み(個人戦用）'!H52="","",'申し込み(個人戦用）'!G52)</f>
      </c>
    </row>
    <row r="48" spans="1:9" ht="21.75" customHeight="1">
      <c r="A48">
        <f>'申し込み(個人戦用）'!$A53</f>
        <v>47</v>
      </c>
      <c r="B48" s="79">
        <f>IF('申し込み(個人戦用）'!H53="","",'申し込み(個人戦用）'!H53)</f>
      </c>
      <c r="C48" s="41">
        <f>'申し込み(個人戦用）'!I53</f>
      </c>
      <c r="D48" s="82">
        <f>IF('申し込み(個人戦用）'!H53="","",'申し込み(個人戦用）'!$D$3)</f>
      </c>
      <c r="E48" s="81">
        <f>IF('申し込み(個人戦用）'!H53="","",'申し込み(個人戦用）'!B53)</f>
      </c>
      <c r="F48" s="82">
        <f>IF('申し込み(個人戦用）'!I53="","",'申し込み(個人戦用）'!D53)</f>
      </c>
      <c r="G48" s="81">
        <f>IF('申し込み(個人戦用）'!H53="","",'申し込み(個人戦用）'!E53)</f>
      </c>
      <c r="H48" s="81">
        <f>IF('申し込み(個人戦用）'!H53="","",'申し込み(個人戦用）'!F53)</f>
      </c>
      <c r="I48" s="81">
        <f>IF('申し込み(個人戦用）'!H53="","",'申し込み(個人戦用）'!G53)</f>
      </c>
    </row>
    <row r="49" spans="1:9" ht="21.75" customHeight="1">
      <c r="A49">
        <f>'申し込み(個人戦用）'!$A54</f>
        <v>48</v>
      </c>
      <c r="B49" s="79">
        <f>IF('申し込み(個人戦用）'!H54="","",'申し込み(個人戦用）'!H54)</f>
      </c>
      <c r="C49" s="41">
        <f>'申し込み(個人戦用）'!I54</f>
      </c>
      <c r="D49" s="82">
        <f>IF('申し込み(個人戦用）'!H54="","",'申し込み(個人戦用）'!$D$3)</f>
      </c>
      <c r="E49" s="81">
        <f>IF('申し込み(個人戦用）'!H54="","",'申し込み(個人戦用）'!B54)</f>
      </c>
      <c r="F49" s="82">
        <f>IF('申し込み(個人戦用）'!I54="","",'申し込み(個人戦用）'!D54)</f>
      </c>
      <c r="G49" s="81">
        <f>IF('申し込み(個人戦用）'!H54="","",'申し込み(個人戦用）'!E54)</f>
      </c>
      <c r="H49" s="81">
        <f>IF('申し込み(個人戦用）'!H54="","",'申し込み(個人戦用）'!F54)</f>
      </c>
      <c r="I49" s="81">
        <f>IF('申し込み(個人戦用）'!H54="","",'申し込み(個人戦用）'!G54)</f>
      </c>
    </row>
    <row r="50" spans="1:9" ht="21.75" customHeight="1">
      <c r="A50">
        <f>'申し込み(個人戦用）'!$A55</f>
        <v>49</v>
      </c>
      <c r="B50" s="79">
        <f>IF('申し込み(個人戦用）'!H55="","",'申し込み(個人戦用）'!H55)</f>
      </c>
      <c r="C50" s="41">
        <f>'申し込み(個人戦用）'!I55</f>
      </c>
      <c r="D50" s="82">
        <f>IF('申し込み(個人戦用）'!H55="","",'申し込み(個人戦用）'!$D$3)</f>
      </c>
      <c r="E50" s="81">
        <f>IF('申し込み(個人戦用）'!H55="","",'申し込み(個人戦用）'!B55)</f>
      </c>
      <c r="F50" s="82">
        <f>IF('申し込み(個人戦用）'!I55="","",'申し込み(個人戦用）'!D55)</f>
      </c>
      <c r="G50" s="81">
        <f>IF('申し込み(個人戦用）'!H55="","",'申し込み(個人戦用）'!E55)</f>
      </c>
      <c r="H50" s="81">
        <f>IF('申し込み(個人戦用）'!H55="","",'申し込み(個人戦用）'!F55)</f>
      </c>
      <c r="I50" s="81">
        <f>IF('申し込み(個人戦用）'!H55="","",'申し込み(個人戦用）'!G55)</f>
      </c>
    </row>
    <row r="51" spans="1:9" ht="21.75" customHeight="1">
      <c r="A51">
        <f>'申し込み(個人戦用）'!$A56</f>
        <v>50</v>
      </c>
      <c r="B51" s="79">
        <f>IF('申し込み(個人戦用）'!H56="","",'申し込み(個人戦用）'!H56)</f>
      </c>
      <c r="C51" s="41">
        <f>'申し込み(個人戦用）'!I56</f>
      </c>
      <c r="D51" s="82">
        <f>IF('申し込み(個人戦用）'!H56="","",'申し込み(個人戦用）'!$D$3)</f>
      </c>
      <c r="E51" s="81">
        <f>IF('申し込み(個人戦用）'!H56="","",'申し込み(個人戦用）'!B56)</f>
      </c>
      <c r="F51" s="82">
        <f>IF('申し込み(個人戦用）'!I56="","",'申し込み(個人戦用）'!D56)</f>
      </c>
      <c r="G51" s="81">
        <f>IF('申し込み(個人戦用）'!H56="","",'申し込み(個人戦用）'!E56)</f>
      </c>
      <c r="H51" s="81">
        <f>IF('申し込み(個人戦用）'!H56="","",'申し込み(個人戦用）'!F56)</f>
      </c>
      <c r="I51" s="81">
        <f>IF('申し込み(個人戦用）'!H56="","",'申し込み(個人戦用）'!G56)</f>
      </c>
    </row>
    <row r="52" spans="1:9" ht="21.75" customHeight="1">
      <c r="A52">
        <f>'申し込み(個人戦用）'!$A57</f>
        <v>51</v>
      </c>
      <c r="B52" s="79">
        <f>IF('申し込み(個人戦用）'!H57="","",'申し込み(個人戦用）'!H57)</f>
      </c>
      <c r="C52" s="41">
        <f>'申し込み(個人戦用）'!I57</f>
      </c>
      <c r="D52" s="82">
        <f>IF('申し込み(個人戦用）'!H57="","",'申し込み(個人戦用）'!$D$3)</f>
      </c>
      <c r="E52" s="81">
        <f>IF('申し込み(個人戦用）'!H57="","",'申し込み(個人戦用）'!B57)</f>
      </c>
      <c r="F52" s="82">
        <f>IF('申し込み(個人戦用）'!I57="","",'申し込み(個人戦用）'!D57)</f>
      </c>
      <c r="G52" s="81">
        <f>IF('申し込み(個人戦用）'!H57="","",'申し込み(個人戦用）'!E57)</f>
      </c>
      <c r="H52" s="81">
        <f>IF('申し込み(個人戦用）'!H57="","",'申し込み(個人戦用）'!F57)</f>
      </c>
      <c r="I52" s="81">
        <f>IF('申し込み(個人戦用）'!H57="","",'申し込み(個人戦用）'!G57)</f>
      </c>
    </row>
    <row r="53" spans="1:9" ht="21.75" customHeight="1">
      <c r="A53">
        <f>'申し込み(個人戦用）'!$A58</f>
        <v>52</v>
      </c>
      <c r="B53" s="79">
        <f>IF('申し込み(個人戦用）'!H58="","",'申し込み(個人戦用）'!H58)</f>
      </c>
      <c r="C53" s="41">
        <f>'申し込み(個人戦用）'!I58</f>
      </c>
      <c r="D53" s="82">
        <f>IF('申し込み(個人戦用）'!H58="","",'申し込み(個人戦用）'!$D$3)</f>
      </c>
      <c r="E53" s="81">
        <f>IF('申し込み(個人戦用）'!H58="","",'申し込み(個人戦用）'!B58)</f>
      </c>
      <c r="F53" s="82">
        <f>IF('申し込み(個人戦用）'!I58="","",'申し込み(個人戦用）'!D58)</f>
      </c>
      <c r="G53" s="81">
        <f>IF('申し込み(個人戦用）'!H58="","",'申し込み(個人戦用）'!E58)</f>
      </c>
      <c r="H53" s="81">
        <f>IF('申し込み(個人戦用）'!H58="","",'申し込み(個人戦用）'!F58)</f>
      </c>
      <c r="I53" s="81">
        <f>IF('申し込み(個人戦用）'!H58="","",'申し込み(個人戦用）'!G58)</f>
      </c>
    </row>
    <row r="54" spans="1:9" ht="21.75" customHeight="1">
      <c r="A54">
        <f>'申し込み(個人戦用）'!$A59</f>
        <v>53</v>
      </c>
      <c r="B54" s="79">
        <f>IF('申し込み(個人戦用）'!H59="","",'申し込み(個人戦用）'!H59)</f>
      </c>
      <c r="C54" s="41">
        <f>'申し込み(個人戦用）'!I59</f>
      </c>
      <c r="D54" s="82">
        <f>IF('申し込み(個人戦用）'!H59="","",'申し込み(個人戦用）'!$D$3)</f>
      </c>
      <c r="E54" s="81">
        <f>IF('申し込み(個人戦用）'!H59="","",'申し込み(個人戦用）'!B59)</f>
      </c>
      <c r="F54" s="82">
        <f>IF('申し込み(個人戦用）'!I59="","",'申し込み(個人戦用）'!D59)</f>
      </c>
      <c r="G54" s="81">
        <f>IF('申し込み(個人戦用）'!H59="","",'申し込み(個人戦用）'!E59)</f>
      </c>
      <c r="H54" s="81">
        <f>IF('申し込み(個人戦用）'!H59="","",'申し込み(個人戦用）'!F59)</f>
      </c>
      <c r="I54" s="81">
        <f>IF('申し込み(個人戦用）'!H59="","",'申し込み(個人戦用）'!G59)</f>
      </c>
    </row>
    <row r="55" spans="1:9" ht="21.75" customHeight="1">
      <c r="A55">
        <f>'申し込み(個人戦用）'!$A60</f>
        <v>54</v>
      </c>
      <c r="B55" s="79">
        <f>IF('申し込み(個人戦用）'!H60="","",'申し込み(個人戦用）'!H60)</f>
      </c>
      <c r="C55" s="41">
        <f>'申し込み(個人戦用）'!I60</f>
      </c>
      <c r="D55" s="82">
        <f>IF('申し込み(個人戦用）'!H60="","",'申し込み(個人戦用）'!$D$3)</f>
      </c>
      <c r="E55" s="81">
        <f>IF('申し込み(個人戦用）'!H60="","",'申し込み(個人戦用）'!B60)</f>
      </c>
      <c r="F55" s="82">
        <f>IF('申し込み(個人戦用）'!I60="","",'申し込み(個人戦用）'!D60)</f>
      </c>
      <c r="G55" s="81">
        <f>IF('申し込み(個人戦用）'!H60="","",'申し込み(個人戦用）'!E60)</f>
      </c>
      <c r="H55" s="81">
        <f>IF('申し込み(個人戦用）'!H60="","",'申し込み(個人戦用）'!F60)</f>
      </c>
      <c r="I55" s="81">
        <f>IF('申し込み(個人戦用）'!H60="","",'申し込み(個人戦用）'!G60)</f>
      </c>
    </row>
    <row r="56" spans="1:9" ht="21.75" customHeight="1">
      <c r="A56">
        <f>'申し込み(個人戦用）'!$A61</f>
        <v>55</v>
      </c>
      <c r="B56" s="79">
        <f>IF('申し込み(個人戦用）'!H61="","",'申し込み(個人戦用）'!H61)</f>
      </c>
      <c r="C56" s="41">
        <f>'申し込み(個人戦用）'!I61</f>
      </c>
      <c r="D56" s="82">
        <f>IF('申し込み(個人戦用）'!H61="","",'申し込み(個人戦用）'!$D$3)</f>
      </c>
      <c r="E56" s="81">
        <f>IF('申し込み(個人戦用）'!H61="","",'申し込み(個人戦用）'!B61)</f>
      </c>
      <c r="F56" s="82">
        <f>IF('申し込み(個人戦用）'!I61="","",'申し込み(個人戦用）'!D61)</f>
      </c>
      <c r="G56" s="81">
        <f>IF('申し込み(個人戦用）'!H61="","",'申し込み(個人戦用）'!E61)</f>
      </c>
      <c r="H56" s="81">
        <f>IF('申し込み(個人戦用）'!H61="","",'申し込み(個人戦用）'!F61)</f>
      </c>
      <c r="I56" s="81">
        <f>IF('申し込み(個人戦用）'!H61="","",'申し込み(個人戦用）'!G61)</f>
      </c>
    </row>
    <row r="57" spans="1:9" ht="21.75" customHeight="1">
      <c r="A57">
        <f>'申し込み(個人戦用）'!$A62</f>
        <v>56</v>
      </c>
      <c r="B57" s="79">
        <f>IF('申し込み(個人戦用）'!H62="","",'申し込み(個人戦用）'!H62)</f>
      </c>
      <c r="C57" s="41">
        <f>'申し込み(個人戦用）'!I62</f>
      </c>
      <c r="D57" s="82">
        <f>IF('申し込み(個人戦用）'!H62="","",'申し込み(個人戦用）'!$D$3)</f>
      </c>
      <c r="E57" s="81">
        <f>IF('申し込み(個人戦用）'!H62="","",'申し込み(個人戦用）'!B62)</f>
      </c>
      <c r="F57" s="82">
        <f>IF('申し込み(個人戦用）'!I62="","",'申し込み(個人戦用）'!D62)</f>
      </c>
      <c r="G57" s="81">
        <f>IF('申し込み(個人戦用）'!H62="","",'申し込み(個人戦用）'!E62)</f>
      </c>
      <c r="H57" s="81">
        <f>IF('申し込み(個人戦用）'!H62="","",'申し込み(個人戦用）'!F62)</f>
      </c>
      <c r="I57" s="81">
        <f>IF('申し込み(個人戦用）'!H62="","",'申し込み(個人戦用）'!G62)</f>
      </c>
    </row>
    <row r="58" spans="1:9" ht="21.75" customHeight="1">
      <c r="A58">
        <f>'申し込み(個人戦用）'!$A63</f>
        <v>57</v>
      </c>
      <c r="B58" s="79">
        <f>IF('申し込み(個人戦用）'!H63="","",'申し込み(個人戦用）'!H63)</f>
      </c>
      <c r="C58" s="41">
        <f>'申し込み(個人戦用）'!I63</f>
      </c>
      <c r="D58" s="82">
        <f>IF('申し込み(個人戦用）'!H63="","",'申し込み(個人戦用）'!$D$3)</f>
      </c>
      <c r="E58" s="81">
        <f>IF('申し込み(個人戦用）'!H63="","",'申し込み(個人戦用）'!B63)</f>
      </c>
      <c r="F58" s="82">
        <f>IF('申し込み(個人戦用）'!I63="","",'申し込み(個人戦用）'!D63)</f>
      </c>
      <c r="G58" s="81">
        <f>IF('申し込み(個人戦用）'!H63="","",'申し込み(個人戦用）'!E63)</f>
      </c>
      <c r="H58" s="81">
        <f>IF('申し込み(個人戦用）'!H63="","",'申し込み(個人戦用）'!F63)</f>
      </c>
      <c r="I58" s="81">
        <f>IF('申し込み(個人戦用）'!H63="","",'申し込み(個人戦用）'!G63)</f>
      </c>
    </row>
    <row r="59" spans="1:9" ht="21.75" customHeight="1">
      <c r="A59">
        <f>'申し込み(個人戦用）'!$A64</f>
        <v>58</v>
      </c>
      <c r="B59" s="79">
        <f>IF('申し込み(個人戦用）'!H64="","",'申し込み(個人戦用）'!H64)</f>
      </c>
      <c r="C59" s="41">
        <f>'申し込み(個人戦用）'!I64</f>
      </c>
      <c r="D59" s="82">
        <f>IF('申し込み(個人戦用）'!H64="","",'申し込み(個人戦用）'!$D$3)</f>
      </c>
      <c r="E59" s="81">
        <f>IF('申し込み(個人戦用）'!H64="","",'申し込み(個人戦用）'!B64)</f>
      </c>
      <c r="F59" s="82">
        <f>IF('申し込み(個人戦用）'!I64="","",'申し込み(個人戦用）'!D64)</f>
      </c>
      <c r="G59" s="81">
        <f>IF('申し込み(個人戦用）'!H64="","",'申し込み(個人戦用）'!E64)</f>
      </c>
      <c r="H59" s="81">
        <f>IF('申し込み(個人戦用）'!H64="","",'申し込み(個人戦用）'!F64)</f>
      </c>
      <c r="I59" s="81">
        <f>IF('申し込み(個人戦用）'!H64="","",'申し込み(個人戦用）'!G64)</f>
      </c>
    </row>
    <row r="60" spans="1:9" ht="21.75" customHeight="1">
      <c r="A60">
        <f>'申し込み(個人戦用）'!$A65</f>
        <v>59</v>
      </c>
      <c r="B60" s="79">
        <f>IF('申し込み(個人戦用）'!H65="","",'申し込み(個人戦用）'!H65)</f>
      </c>
      <c r="C60" s="41">
        <f>'申し込み(個人戦用）'!I65</f>
      </c>
      <c r="D60" s="82">
        <f>IF('申し込み(個人戦用）'!H65="","",'申し込み(個人戦用）'!$D$3)</f>
      </c>
      <c r="E60" s="81">
        <f>IF('申し込み(個人戦用）'!H65="","",'申し込み(個人戦用）'!B65)</f>
      </c>
      <c r="F60" s="82">
        <f>IF('申し込み(個人戦用）'!I65="","",'申し込み(個人戦用）'!D65)</f>
      </c>
      <c r="G60" s="81">
        <f>IF('申し込み(個人戦用）'!H65="","",'申し込み(個人戦用）'!E65)</f>
      </c>
      <c r="H60" s="81">
        <f>IF('申し込み(個人戦用）'!H65="","",'申し込み(個人戦用）'!F65)</f>
      </c>
      <c r="I60" s="81">
        <f>IF('申し込み(個人戦用）'!H65="","",'申し込み(個人戦用）'!G65)</f>
      </c>
    </row>
    <row r="61" spans="1:9" ht="21.75" customHeight="1">
      <c r="A61">
        <f>'申し込み(個人戦用）'!$A66</f>
        <v>60</v>
      </c>
      <c r="B61" s="79">
        <f>IF('申し込み(個人戦用）'!H66="","",'申し込み(個人戦用）'!H66)</f>
      </c>
      <c r="C61" s="41">
        <f>'申し込み(個人戦用）'!I66</f>
      </c>
      <c r="D61" s="82">
        <f>IF('申し込み(個人戦用）'!H66="","",'申し込み(個人戦用）'!$D$3)</f>
      </c>
      <c r="E61" s="81">
        <f>IF('申し込み(個人戦用）'!H66="","",'申し込み(個人戦用）'!B66)</f>
      </c>
      <c r="F61" s="82">
        <f>IF('申し込み(個人戦用）'!I66="","",'申し込み(個人戦用）'!D66)</f>
      </c>
      <c r="G61" s="81">
        <f>IF('申し込み(個人戦用）'!H66="","",'申し込み(個人戦用）'!E66)</f>
      </c>
      <c r="H61" s="81">
        <f>IF('申し込み(個人戦用）'!H66="","",'申し込み(個人戦用）'!F66)</f>
      </c>
      <c r="I61" s="81">
        <f>IF('申し込み(個人戦用）'!H66="","",'申し込み(個人戦用）'!G66)</f>
      </c>
    </row>
    <row r="62" spans="1:9" ht="21.75" customHeight="1">
      <c r="A62">
        <f>'申し込み(個人戦用）'!$A67</f>
        <v>61</v>
      </c>
      <c r="B62" s="79">
        <f>IF('申し込み(個人戦用）'!H67="","",'申し込み(個人戦用）'!H67)</f>
      </c>
      <c r="C62" s="41">
        <f>'申し込み(個人戦用）'!I67</f>
      </c>
      <c r="D62" s="82">
        <f>IF('申し込み(個人戦用）'!H67="","",'申し込み(個人戦用）'!$D$3)</f>
      </c>
      <c r="E62" s="81">
        <f>IF('申し込み(個人戦用）'!H67="","",'申し込み(個人戦用）'!B67)</f>
      </c>
      <c r="F62" s="82">
        <f>IF('申し込み(個人戦用）'!I67="","",'申し込み(個人戦用）'!D67)</f>
      </c>
      <c r="G62" s="81">
        <f>IF('申し込み(個人戦用）'!H67="","",'申し込み(個人戦用）'!E67)</f>
      </c>
      <c r="H62" s="81">
        <f>IF('申し込み(個人戦用）'!H67="","",'申し込み(個人戦用）'!F67)</f>
      </c>
      <c r="I62" s="81">
        <f>IF('申し込み(個人戦用）'!H67="","",'申し込み(個人戦用）'!G67)</f>
      </c>
    </row>
    <row r="63" spans="1:9" ht="21.75" customHeight="1">
      <c r="A63">
        <f>'申し込み(個人戦用）'!$A68</f>
        <v>62</v>
      </c>
      <c r="B63" s="79">
        <f>IF('申し込み(個人戦用）'!H68="","",'申し込み(個人戦用）'!H68)</f>
      </c>
      <c r="C63" s="41">
        <f>'申し込み(個人戦用）'!I68</f>
      </c>
      <c r="D63" s="82">
        <f>IF('申し込み(個人戦用）'!H68="","",'申し込み(個人戦用）'!$D$3)</f>
      </c>
      <c r="E63" s="81">
        <f>IF('申し込み(個人戦用）'!H68="","",'申し込み(個人戦用）'!B68)</f>
      </c>
      <c r="F63" s="82">
        <f>IF('申し込み(個人戦用）'!I68="","",'申し込み(個人戦用）'!D68)</f>
      </c>
      <c r="G63" s="81">
        <f>IF('申し込み(個人戦用）'!H68="","",'申し込み(個人戦用）'!E68)</f>
      </c>
      <c r="H63" s="81">
        <f>IF('申し込み(個人戦用）'!H68="","",'申し込み(個人戦用）'!F68)</f>
      </c>
      <c r="I63" s="81">
        <f>IF('申し込み(個人戦用）'!H68="","",'申し込み(個人戦用）'!G68)</f>
      </c>
    </row>
    <row r="64" spans="1:9" ht="21.75" customHeight="1">
      <c r="A64">
        <f>'申し込み(個人戦用）'!$A69</f>
        <v>63</v>
      </c>
      <c r="B64" s="79">
        <f>IF('申し込み(個人戦用）'!H69="","",'申し込み(個人戦用）'!H69)</f>
      </c>
      <c r="C64" s="41">
        <f>'申し込み(個人戦用）'!I69</f>
      </c>
      <c r="D64" s="82">
        <f>IF('申し込み(個人戦用）'!H69="","",'申し込み(個人戦用）'!$D$3)</f>
      </c>
      <c r="E64" s="81">
        <f>IF('申し込み(個人戦用）'!H69="","",'申し込み(個人戦用）'!B69)</f>
      </c>
      <c r="F64" s="82">
        <f>IF('申し込み(個人戦用）'!I69="","",'申し込み(個人戦用）'!D69)</f>
      </c>
      <c r="G64" s="81">
        <f>IF('申し込み(個人戦用）'!H69="","",'申し込み(個人戦用）'!E69)</f>
      </c>
      <c r="H64" s="81">
        <f>IF('申し込み(個人戦用）'!H69="","",'申し込み(個人戦用）'!F69)</f>
      </c>
      <c r="I64" s="81">
        <f>IF('申し込み(個人戦用）'!H69="","",'申し込み(個人戦用）'!G69)</f>
      </c>
    </row>
    <row r="65" spans="1:9" ht="21.75" customHeight="1">
      <c r="A65">
        <f>'申し込み(個人戦用）'!$A70</f>
        <v>64</v>
      </c>
      <c r="B65" s="79">
        <f>IF('申し込み(個人戦用）'!H70="","",'申し込み(個人戦用）'!H70)</f>
      </c>
      <c r="C65" s="41">
        <f>'申し込み(個人戦用）'!I70</f>
      </c>
      <c r="D65" s="82">
        <f>IF('申し込み(個人戦用）'!H70="","",'申し込み(個人戦用）'!$D$3)</f>
      </c>
      <c r="E65" s="81">
        <f>IF('申し込み(個人戦用）'!H70="","",'申し込み(個人戦用）'!B70)</f>
      </c>
      <c r="F65" s="82">
        <f>IF('申し込み(個人戦用）'!I70="","",'申し込み(個人戦用）'!D70)</f>
      </c>
      <c r="G65" s="81">
        <f>IF('申し込み(個人戦用）'!H70="","",'申し込み(個人戦用）'!E70)</f>
      </c>
      <c r="H65" s="81">
        <f>IF('申し込み(個人戦用）'!H70="","",'申し込み(個人戦用）'!F70)</f>
      </c>
      <c r="I65" s="81">
        <f>IF('申し込み(個人戦用）'!H70="","",'申し込み(個人戦用）'!G70)</f>
      </c>
    </row>
    <row r="66" spans="1:9" ht="21.75" customHeight="1">
      <c r="A66">
        <f>'申し込み(個人戦用）'!$A71</f>
        <v>65</v>
      </c>
      <c r="B66" s="79">
        <f>IF('申し込み(個人戦用）'!H71="","",'申し込み(個人戦用）'!H71)</f>
      </c>
      <c r="C66" s="41">
        <f>'申し込み(個人戦用）'!I71</f>
      </c>
      <c r="D66" s="82">
        <f>IF('申し込み(個人戦用）'!H71="","",'申し込み(個人戦用）'!$D$3)</f>
      </c>
      <c r="E66" s="81">
        <f>IF('申し込み(個人戦用）'!H71="","",'申し込み(個人戦用）'!B71)</f>
      </c>
      <c r="F66" s="82">
        <f>IF('申し込み(個人戦用）'!I71="","",'申し込み(個人戦用）'!D71)</f>
      </c>
      <c r="G66" s="81">
        <f>IF('申し込み(個人戦用）'!H71="","",'申し込み(個人戦用）'!E71)</f>
      </c>
      <c r="H66" s="81">
        <f>IF('申し込み(個人戦用）'!H71="","",'申し込み(個人戦用）'!F71)</f>
      </c>
      <c r="I66" s="81">
        <f>IF('申し込み(個人戦用）'!H71="","",'申し込み(個人戦用）'!G71)</f>
      </c>
    </row>
    <row r="67" spans="1:9" ht="21.75" customHeight="1">
      <c r="A67">
        <f>'申し込み(個人戦用）'!$A72</f>
        <v>66</v>
      </c>
      <c r="B67" s="79">
        <f>IF('申し込み(個人戦用）'!H72="","",'申し込み(個人戦用）'!H72)</f>
      </c>
      <c r="C67" s="41">
        <f>'申し込み(個人戦用）'!I72</f>
      </c>
      <c r="D67" s="82">
        <f>IF('申し込み(個人戦用）'!H72="","",'申し込み(個人戦用）'!$D$3)</f>
      </c>
      <c r="E67" s="81">
        <f>IF('申し込み(個人戦用）'!H72="","",'申し込み(個人戦用）'!B72)</f>
      </c>
      <c r="F67" s="82">
        <f>IF('申し込み(個人戦用）'!I72="","",'申し込み(個人戦用）'!D72)</f>
      </c>
      <c r="G67" s="81">
        <f>IF('申し込み(個人戦用）'!H72="","",'申し込み(個人戦用）'!E72)</f>
      </c>
      <c r="H67" s="81">
        <f>IF('申し込み(個人戦用）'!H72="","",'申し込み(個人戦用）'!F72)</f>
      </c>
      <c r="I67" s="81">
        <f>IF('申し込み(個人戦用）'!H72="","",'申し込み(個人戦用）'!G72)</f>
      </c>
    </row>
    <row r="68" spans="1:9" ht="21.75" customHeight="1">
      <c r="A68">
        <f>'申し込み(個人戦用）'!$A73</f>
        <v>67</v>
      </c>
      <c r="B68" s="79">
        <f>IF('申し込み(個人戦用）'!H73="","",'申し込み(個人戦用）'!H73)</f>
      </c>
      <c r="C68" s="41">
        <f>'申し込み(個人戦用）'!I73</f>
      </c>
      <c r="D68" s="82">
        <f>IF('申し込み(個人戦用）'!H73="","",'申し込み(個人戦用）'!$D$3)</f>
      </c>
      <c r="E68" s="81">
        <f>IF('申し込み(個人戦用）'!H73="","",'申し込み(個人戦用）'!B73)</f>
      </c>
      <c r="F68" s="82">
        <f>IF('申し込み(個人戦用）'!I73="","",'申し込み(個人戦用）'!D73)</f>
      </c>
      <c r="G68" s="81">
        <f>IF('申し込み(個人戦用）'!H73="","",'申し込み(個人戦用）'!E73)</f>
      </c>
      <c r="H68" s="81">
        <f>IF('申し込み(個人戦用）'!H73="","",'申し込み(個人戦用）'!F73)</f>
      </c>
      <c r="I68" s="81">
        <f>IF('申し込み(個人戦用）'!H73="","",'申し込み(個人戦用）'!G73)</f>
      </c>
    </row>
    <row r="69" spans="1:9" ht="21.75" customHeight="1">
      <c r="A69">
        <f>'申し込み(個人戦用）'!$A74</f>
        <v>68</v>
      </c>
      <c r="B69" s="79">
        <f>IF('申し込み(個人戦用）'!H74="","",'申し込み(個人戦用）'!H74)</f>
      </c>
      <c r="C69" s="41">
        <f>'申し込み(個人戦用）'!I74</f>
      </c>
      <c r="D69" s="82">
        <f>IF('申し込み(個人戦用）'!H74="","",'申し込み(個人戦用）'!$D$3)</f>
      </c>
      <c r="E69" s="81">
        <f>IF('申し込み(個人戦用）'!H74="","",'申し込み(個人戦用）'!B74)</f>
      </c>
      <c r="F69" s="82">
        <f>IF('申し込み(個人戦用）'!I74="","",'申し込み(個人戦用）'!D74)</f>
      </c>
      <c r="G69" s="81">
        <f>IF('申し込み(個人戦用）'!H74="","",'申し込み(個人戦用）'!E74)</f>
      </c>
      <c r="H69" s="81">
        <f>IF('申し込み(個人戦用）'!H74="","",'申し込み(個人戦用）'!F74)</f>
      </c>
      <c r="I69" s="81">
        <f>IF('申し込み(個人戦用）'!H74="","",'申し込み(個人戦用）'!G74)</f>
      </c>
    </row>
    <row r="70" spans="1:9" ht="21.75" customHeight="1">
      <c r="A70">
        <f>'申し込み(個人戦用）'!$A75</f>
        <v>69</v>
      </c>
      <c r="B70" s="79">
        <f>IF('申し込み(個人戦用）'!H75="","",'申し込み(個人戦用）'!H75)</f>
      </c>
      <c r="C70" s="41">
        <f>'申し込み(個人戦用）'!I75</f>
      </c>
      <c r="D70" s="82">
        <f>IF('申し込み(個人戦用）'!H75="","",'申し込み(個人戦用）'!$D$3)</f>
      </c>
      <c r="E70" s="81">
        <f>IF('申し込み(個人戦用）'!H75="","",'申し込み(個人戦用）'!B75)</f>
      </c>
      <c r="F70" s="82">
        <f>IF('申し込み(個人戦用）'!I75="","",'申し込み(個人戦用）'!D75)</f>
      </c>
      <c r="G70" s="81">
        <f>IF('申し込み(個人戦用）'!H75="","",'申し込み(個人戦用）'!E75)</f>
      </c>
      <c r="H70" s="81">
        <f>IF('申し込み(個人戦用）'!H75="","",'申し込み(個人戦用）'!F75)</f>
      </c>
      <c r="I70" s="81">
        <f>IF('申し込み(個人戦用）'!H75="","",'申し込み(個人戦用）'!G75)</f>
      </c>
    </row>
    <row r="71" spans="1:9" ht="21.75" customHeight="1">
      <c r="A71">
        <f>'申し込み(個人戦用）'!$A76</f>
        <v>70</v>
      </c>
      <c r="B71" s="79">
        <f>IF('申し込み(個人戦用）'!H76="","",'申し込み(個人戦用）'!H76)</f>
      </c>
      <c r="C71" s="41">
        <f>'申し込み(個人戦用）'!I76</f>
      </c>
      <c r="D71" s="82">
        <f>IF('申し込み(個人戦用）'!H76="","",'申し込み(個人戦用）'!$D$3)</f>
      </c>
      <c r="E71" s="81">
        <f>IF('申し込み(個人戦用）'!H76="","",'申し込み(個人戦用）'!B76)</f>
      </c>
      <c r="F71" s="82">
        <f>IF('申し込み(個人戦用）'!I76="","",'申し込み(個人戦用）'!D76)</f>
      </c>
      <c r="G71" s="81">
        <f>IF('申し込み(個人戦用）'!H76="","",'申し込み(個人戦用）'!E76)</f>
      </c>
      <c r="H71" s="81">
        <f>IF('申し込み(個人戦用）'!H76="","",'申し込み(個人戦用）'!F76)</f>
      </c>
      <c r="I71" s="81">
        <f>IF('申し込み(個人戦用）'!H76="","",'申し込み(個人戦用）'!G76)</f>
      </c>
    </row>
    <row r="72" spans="1:9" ht="21.75" customHeight="1">
      <c r="A72">
        <f>'申し込み(個人戦用）'!$A77</f>
        <v>71</v>
      </c>
      <c r="B72" s="79">
        <f>IF('申し込み(個人戦用）'!H77="","",'申し込み(個人戦用）'!H77)</f>
      </c>
      <c r="C72" s="41">
        <f>'申し込み(個人戦用）'!I77</f>
      </c>
      <c r="D72" s="82">
        <f>IF('申し込み(個人戦用）'!H77="","",'申し込み(個人戦用）'!$D$3)</f>
      </c>
      <c r="E72" s="81">
        <f>IF('申し込み(個人戦用）'!H77="","",'申し込み(個人戦用）'!B77)</f>
      </c>
      <c r="F72" s="82">
        <f>IF('申し込み(個人戦用）'!I77="","",'申し込み(個人戦用）'!D77)</f>
      </c>
      <c r="G72" s="81">
        <f>IF('申し込み(個人戦用）'!H77="","",'申し込み(個人戦用）'!E77)</f>
      </c>
      <c r="H72" s="81">
        <f>IF('申し込み(個人戦用）'!H77="","",'申し込み(個人戦用）'!F77)</f>
      </c>
      <c r="I72" s="81">
        <f>IF('申し込み(個人戦用）'!H77="","",'申し込み(個人戦用）'!G77)</f>
      </c>
    </row>
    <row r="73" spans="1:9" ht="21.75" customHeight="1">
      <c r="A73">
        <f>'申し込み(個人戦用）'!$A78</f>
        <v>72</v>
      </c>
      <c r="B73" s="79">
        <f>IF('申し込み(個人戦用）'!H78="","",'申し込み(個人戦用）'!H78)</f>
      </c>
      <c r="C73" s="41">
        <f>'申し込み(個人戦用）'!I78</f>
      </c>
      <c r="D73" s="82">
        <f>IF('申し込み(個人戦用）'!H78="","",'申し込み(個人戦用）'!$D$3)</f>
      </c>
      <c r="E73" s="81">
        <f>IF('申し込み(個人戦用）'!H78="","",'申し込み(個人戦用）'!B78)</f>
      </c>
      <c r="F73" s="82">
        <f>IF('申し込み(個人戦用）'!I78="","",'申し込み(個人戦用）'!D78)</f>
      </c>
      <c r="G73" s="81">
        <f>IF('申し込み(個人戦用）'!H78="","",'申し込み(個人戦用）'!E78)</f>
      </c>
      <c r="H73" s="81">
        <f>IF('申し込み(個人戦用）'!H78="","",'申し込み(個人戦用）'!F78)</f>
      </c>
      <c r="I73" s="81">
        <f>IF('申し込み(個人戦用）'!H78="","",'申し込み(個人戦用）'!G78)</f>
      </c>
    </row>
    <row r="74" spans="1:9" ht="21.75" customHeight="1">
      <c r="A74">
        <f>'申し込み(個人戦用）'!$A79</f>
        <v>73</v>
      </c>
      <c r="B74" s="79">
        <f>IF('申し込み(個人戦用）'!H79="","",'申し込み(個人戦用）'!H79)</f>
      </c>
      <c r="C74" s="41">
        <f>'申し込み(個人戦用）'!I79</f>
      </c>
      <c r="D74" s="82">
        <f>IF('申し込み(個人戦用）'!H79="","",'申し込み(個人戦用）'!$D$3)</f>
      </c>
      <c r="E74" s="81">
        <f>IF('申し込み(個人戦用）'!H79="","",'申し込み(個人戦用）'!B79)</f>
      </c>
      <c r="F74" s="82">
        <f>IF('申し込み(個人戦用）'!I79="","",'申し込み(個人戦用）'!D79)</f>
      </c>
      <c r="G74" s="81">
        <f>IF('申し込み(個人戦用）'!H79="","",'申し込み(個人戦用）'!E79)</f>
      </c>
      <c r="H74" s="81">
        <f>IF('申し込み(個人戦用）'!H79="","",'申し込み(個人戦用）'!F79)</f>
      </c>
      <c r="I74" s="81">
        <f>IF('申し込み(個人戦用）'!H79="","",'申し込み(個人戦用）'!G79)</f>
      </c>
    </row>
    <row r="75" spans="1:9" ht="21.75" customHeight="1">
      <c r="A75">
        <f>'申し込み(個人戦用）'!$A80</f>
        <v>74</v>
      </c>
      <c r="B75" s="79">
        <f>IF('申し込み(個人戦用）'!H80="","",'申し込み(個人戦用）'!H80)</f>
      </c>
      <c r="C75" s="41">
        <f>'申し込み(個人戦用）'!I80</f>
      </c>
      <c r="D75" s="82">
        <f>IF('申し込み(個人戦用）'!H80="","",'申し込み(個人戦用）'!$D$3)</f>
      </c>
      <c r="E75" s="81">
        <f>IF('申し込み(個人戦用）'!H80="","",'申し込み(個人戦用）'!B80)</f>
      </c>
      <c r="F75" s="82">
        <f>IF('申し込み(個人戦用）'!I80="","",'申し込み(個人戦用）'!D80)</f>
      </c>
      <c r="G75" s="81">
        <f>IF('申し込み(個人戦用）'!H80="","",'申し込み(個人戦用）'!E80)</f>
      </c>
      <c r="H75" s="81">
        <f>IF('申し込み(個人戦用）'!H80="","",'申し込み(個人戦用）'!F80)</f>
      </c>
      <c r="I75" s="81">
        <f>IF('申し込み(個人戦用）'!H80="","",'申し込み(個人戦用）'!G80)</f>
      </c>
    </row>
    <row r="76" spans="1:9" ht="21.75" customHeight="1">
      <c r="A76">
        <f>'申し込み(個人戦用）'!$A147</f>
        <v>141</v>
      </c>
      <c r="B76" s="79">
        <f>IF('申し込み(個人戦用）'!H147="","",'申し込み(個人戦用）'!H147)</f>
      </c>
      <c r="C76" s="41">
        <f>'申し込み(個人戦用）'!I147</f>
      </c>
      <c r="D76" s="82">
        <f>IF('申し込み(個人戦用）'!H147="","",'申し込み(個人戦用）'!$D$3)</f>
      </c>
      <c r="E76" s="81">
        <f>IF('申し込み(個人戦用）'!H147="","",'申し込み(個人戦用）'!B147)</f>
      </c>
      <c r="F76" s="82">
        <f>IF('申し込み(個人戦用）'!I147="","",'申し込み(個人戦用）'!D147)</f>
      </c>
      <c r="G76" s="81">
        <f>IF('申し込み(個人戦用）'!H147="","",'申し込み(個人戦用）'!E147)</f>
      </c>
      <c r="H76" s="81">
        <f>IF('申し込み(個人戦用）'!H147="","",'申し込み(個人戦用）'!F147)</f>
      </c>
      <c r="I76" s="81">
        <f>IF('申し込み(個人戦用）'!H147="","",'申し込み(個人戦用）'!G147)</f>
      </c>
    </row>
    <row r="77" spans="1:9" ht="21.75" customHeight="1">
      <c r="A77">
        <f>'申し込み(個人戦用）'!$A148</f>
        <v>142</v>
      </c>
      <c r="B77" s="79">
        <f>IF('申し込み(個人戦用）'!H148="","",'申し込み(個人戦用）'!H148)</f>
      </c>
      <c r="C77" s="41">
        <f>'申し込み(個人戦用）'!I148</f>
      </c>
      <c r="D77" s="82">
        <f>IF('申し込み(個人戦用）'!H148="","",'申し込み(個人戦用）'!$D$3)</f>
      </c>
      <c r="E77" s="81">
        <f>IF('申し込み(個人戦用）'!H148="","",'申し込み(個人戦用）'!B148)</f>
      </c>
      <c r="F77" s="82">
        <f>IF('申し込み(個人戦用）'!I148="","",'申し込み(個人戦用）'!D148)</f>
      </c>
      <c r="G77" s="81">
        <f>IF('申し込み(個人戦用）'!H148="","",'申し込み(個人戦用）'!E148)</f>
      </c>
      <c r="H77" s="81">
        <f>IF('申し込み(個人戦用）'!H148="","",'申し込み(個人戦用）'!F148)</f>
      </c>
      <c r="I77" s="81">
        <f>IF('申し込み(個人戦用）'!H148="","",'申し込み(個人戦用）'!G148)</f>
      </c>
    </row>
    <row r="78" spans="1:9" ht="21.75" customHeight="1">
      <c r="A78">
        <f>'申し込み(個人戦用）'!$A149</f>
        <v>143</v>
      </c>
      <c r="B78" s="79">
        <f>IF('申し込み(個人戦用）'!H149="","",'申し込み(個人戦用）'!H149)</f>
      </c>
      <c r="C78" s="41">
        <f>'申し込み(個人戦用）'!I149</f>
      </c>
      <c r="D78" s="82">
        <f>IF('申し込み(個人戦用）'!H149="","",'申し込み(個人戦用）'!$D$3)</f>
      </c>
      <c r="E78" s="81">
        <f>IF('申し込み(個人戦用）'!H149="","",'申し込み(個人戦用）'!B149)</f>
      </c>
      <c r="F78" s="82">
        <f>IF('申し込み(個人戦用）'!I149="","",'申し込み(個人戦用）'!D149)</f>
      </c>
      <c r="G78" s="81">
        <f>IF('申し込み(個人戦用）'!H149="","",'申し込み(個人戦用）'!E149)</f>
      </c>
      <c r="H78" s="81">
        <f>IF('申し込み(個人戦用）'!H149="","",'申し込み(個人戦用）'!F149)</f>
      </c>
      <c r="I78" s="81">
        <f>IF('申し込み(個人戦用）'!H149="","",'申し込み(個人戦用）'!G149)</f>
      </c>
    </row>
    <row r="79" spans="1:9" ht="21.75" customHeight="1">
      <c r="A79">
        <f>'申し込み(個人戦用）'!$A150</f>
        <v>144</v>
      </c>
      <c r="B79" s="79">
        <f>IF('申し込み(個人戦用）'!H150="","",'申し込み(個人戦用）'!H150)</f>
      </c>
      <c r="C79" s="41">
        <f>'申し込み(個人戦用）'!I150</f>
      </c>
      <c r="D79" s="82">
        <f>IF('申し込み(個人戦用）'!H150="","",'申し込み(個人戦用）'!$D$3)</f>
      </c>
      <c r="E79" s="81">
        <f>IF('申し込み(個人戦用）'!H150="","",'申し込み(個人戦用）'!B150)</f>
      </c>
      <c r="F79" s="82">
        <f>IF('申し込み(個人戦用）'!I150="","",'申し込み(個人戦用）'!D150)</f>
      </c>
      <c r="G79" s="81">
        <f>IF('申し込み(個人戦用）'!H150="","",'申し込み(個人戦用）'!E150)</f>
      </c>
      <c r="H79" s="81">
        <f>IF('申し込み(個人戦用）'!H150="","",'申し込み(個人戦用）'!F150)</f>
      </c>
      <c r="I79" s="81">
        <f>IF('申し込み(個人戦用）'!H150="","",'申し込み(個人戦用）'!G150)</f>
      </c>
    </row>
    <row r="80" spans="1:9" ht="21.75" customHeight="1">
      <c r="A80">
        <f>'申し込み(個人戦用）'!$A151</f>
        <v>145</v>
      </c>
      <c r="B80" s="79">
        <f>IF('申し込み(個人戦用）'!H151="","",'申し込み(個人戦用）'!H151)</f>
      </c>
      <c r="C80" s="41">
        <f>'申し込み(個人戦用）'!I151</f>
      </c>
      <c r="D80" s="82">
        <f>IF('申し込み(個人戦用）'!H151="","",'申し込み(個人戦用）'!$D$3)</f>
      </c>
      <c r="E80" s="81">
        <f>IF('申し込み(個人戦用）'!H151="","",'申し込み(個人戦用）'!B151)</f>
      </c>
      <c r="F80" s="82">
        <f>IF('申し込み(個人戦用）'!I151="","",'申し込み(個人戦用）'!D151)</f>
      </c>
      <c r="G80" s="81">
        <f>IF('申し込み(個人戦用）'!H151="","",'申し込み(個人戦用）'!E151)</f>
      </c>
      <c r="H80" s="81">
        <f>IF('申し込み(個人戦用）'!H151="","",'申し込み(個人戦用）'!F151)</f>
      </c>
      <c r="I80" s="81">
        <f>IF('申し込み(個人戦用）'!H151="","",'申し込み(個人戦用）'!G151)</f>
      </c>
    </row>
    <row r="81" spans="1:9" ht="21.75" customHeight="1">
      <c r="A81">
        <f>'申し込み(個人戦用）'!$A152</f>
        <v>146</v>
      </c>
      <c r="B81" s="79">
        <f>IF('申し込み(個人戦用）'!H152="","",'申し込み(個人戦用）'!H152)</f>
      </c>
      <c r="C81" s="41">
        <f>'申し込み(個人戦用）'!I152</f>
      </c>
      <c r="D81" s="82">
        <f>IF('申し込み(個人戦用）'!H152="","",'申し込み(個人戦用）'!$D$3)</f>
      </c>
      <c r="E81" s="81">
        <f>IF('申し込み(個人戦用）'!H152="","",'申し込み(個人戦用）'!B152)</f>
      </c>
      <c r="F81" s="82">
        <f>IF('申し込み(個人戦用）'!I152="","",'申し込み(個人戦用）'!D152)</f>
      </c>
      <c r="G81" s="81">
        <f>IF('申し込み(個人戦用）'!H152="","",'申し込み(個人戦用）'!E152)</f>
      </c>
      <c r="H81" s="81">
        <f>IF('申し込み(個人戦用）'!H152="","",'申し込み(個人戦用）'!F152)</f>
      </c>
      <c r="I81" s="81">
        <f>IF('申し込み(個人戦用）'!H152="","",'申し込み(個人戦用）'!G152)</f>
      </c>
    </row>
    <row r="82" spans="1:9" ht="21.75" customHeight="1">
      <c r="A82">
        <f>'申し込み(個人戦用）'!$A153</f>
        <v>147</v>
      </c>
      <c r="B82" s="79">
        <f>IF('申し込み(個人戦用）'!H153="","",'申し込み(個人戦用）'!H153)</f>
      </c>
      <c r="C82" s="41">
        <f>'申し込み(個人戦用）'!I153</f>
      </c>
      <c r="D82" s="82">
        <f>IF('申し込み(個人戦用）'!H153="","",'申し込み(個人戦用）'!$D$3)</f>
      </c>
      <c r="E82" s="81">
        <f>IF('申し込み(個人戦用）'!H153="","",'申し込み(個人戦用）'!B153)</f>
      </c>
      <c r="F82" s="82">
        <f>IF('申し込み(個人戦用）'!I153="","",'申し込み(個人戦用）'!D153)</f>
      </c>
      <c r="G82" s="81">
        <f>IF('申し込み(個人戦用）'!H153="","",'申し込み(個人戦用）'!E153)</f>
      </c>
      <c r="H82" s="81">
        <f>IF('申し込み(個人戦用）'!H153="","",'申し込み(個人戦用）'!F153)</f>
      </c>
      <c r="I82" s="81">
        <f>IF('申し込み(個人戦用）'!H153="","",'申し込み(個人戦用）'!G153)</f>
      </c>
    </row>
    <row r="83" spans="1:9" ht="21.75" customHeight="1">
      <c r="A83">
        <f>'申し込み(個人戦用）'!$A154</f>
        <v>148</v>
      </c>
      <c r="B83" s="79">
        <f>IF('申し込み(個人戦用）'!H154="","",'申し込み(個人戦用）'!H154)</f>
      </c>
      <c r="C83" s="41">
        <f>'申し込み(個人戦用）'!I154</f>
      </c>
      <c r="D83" s="82">
        <f>IF('申し込み(個人戦用）'!H154="","",'申し込み(個人戦用）'!$D$3)</f>
      </c>
      <c r="E83" s="81">
        <f>IF('申し込み(個人戦用）'!H154="","",'申し込み(個人戦用）'!B154)</f>
      </c>
      <c r="F83" s="82">
        <f>IF('申し込み(個人戦用）'!I154="","",'申し込み(個人戦用）'!D154)</f>
      </c>
      <c r="G83" s="81">
        <f>IF('申し込み(個人戦用）'!H154="","",'申し込み(個人戦用）'!E154)</f>
      </c>
      <c r="H83" s="81">
        <f>IF('申し込み(個人戦用）'!H154="","",'申し込み(個人戦用）'!F154)</f>
      </c>
      <c r="I83" s="81">
        <f>IF('申し込み(個人戦用）'!H154="","",'申し込み(個人戦用）'!G154)</f>
      </c>
    </row>
    <row r="84" spans="1:9" ht="21.75" customHeight="1">
      <c r="A84">
        <f>'申し込み(個人戦用）'!$A155</f>
        <v>149</v>
      </c>
      <c r="B84" s="79">
        <f>IF('申し込み(個人戦用）'!H155="","",'申し込み(個人戦用）'!H155)</f>
      </c>
      <c r="C84" s="41">
        <f>'申し込み(個人戦用）'!I155</f>
      </c>
      <c r="D84" s="82">
        <f>IF('申し込み(個人戦用）'!H155="","",'申し込み(個人戦用）'!$D$3)</f>
      </c>
      <c r="E84" s="81">
        <f>IF('申し込み(個人戦用）'!H155="","",'申し込み(個人戦用）'!B155)</f>
      </c>
      <c r="F84" s="82">
        <f>IF('申し込み(個人戦用）'!I155="","",'申し込み(個人戦用）'!D155)</f>
      </c>
      <c r="G84" s="81">
        <f>IF('申し込み(個人戦用）'!H155="","",'申し込み(個人戦用）'!E155)</f>
      </c>
      <c r="H84" s="81">
        <f>IF('申し込み(個人戦用）'!H155="","",'申し込み(個人戦用）'!F155)</f>
      </c>
      <c r="I84" s="81">
        <f>IF('申し込み(個人戦用）'!H155="","",'申し込み(個人戦用）'!G155)</f>
      </c>
    </row>
    <row r="85" spans="1:9" ht="21.75" customHeight="1">
      <c r="A85">
        <f>'申し込み(個人戦用）'!$A156</f>
        <v>150</v>
      </c>
      <c r="B85" s="79">
        <f>IF('申し込み(個人戦用）'!H156="","",'申し込み(個人戦用）'!H156)</f>
      </c>
      <c r="C85" s="41">
        <f>'申し込み(個人戦用）'!I156</f>
      </c>
      <c r="D85" s="82">
        <f>IF('申し込み(個人戦用）'!H156="","",'申し込み(個人戦用）'!$D$3)</f>
      </c>
      <c r="E85" s="81">
        <f>IF('申し込み(個人戦用）'!H156="","",'申し込み(個人戦用）'!B156)</f>
      </c>
      <c r="F85" s="82">
        <f>IF('申し込み(個人戦用）'!I156="","",'申し込み(個人戦用）'!D156)</f>
      </c>
      <c r="G85" s="81">
        <f>IF('申し込み(個人戦用）'!H156="","",'申し込み(個人戦用）'!E156)</f>
      </c>
      <c r="H85" s="81">
        <f>IF('申し込み(個人戦用）'!H156="","",'申し込み(個人戦用）'!F156)</f>
      </c>
      <c r="I85" s="81">
        <f>IF('申し込み(個人戦用）'!H156="","",'申し込み(個人戦用）'!G156)</f>
      </c>
    </row>
    <row r="86" spans="2:9" ht="21.75" customHeight="1">
      <c r="B86" s="86"/>
      <c r="C86" s="41"/>
      <c r="D86" s="82"/>
      <c r="E86" s="87"/>
      <c r="F86" s="88"/>
      <c r="G86" s="89"/>
      <c r="H86" s="90"/>
      <c r="I86" s="58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3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29" customWidth="1"/>
    <col min="5" max="5" width="15.625" style="26" customWidth="1"/>
    <col min="6" max="6" width="15.625" style="29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28" customWidth="1"/>
  </cols>
  <sheetData>
    <row r="1" spans="1:14" s="32" customFormat="1" ht="21.75" customHeight="1" thickBot="1">
      <c r="A1" s="75">
        <v>0</v>
      </c>
      <c r="B1" s="76" t="s">
        <v>84</v>
      </c>
      <c r="C1" s="77" t="s">
        <v>85</v>
      </c>
      <c r="D1" s="32" t="s">
        <v>69</v>
      </c>
      <c r="E1" s="78" t="s">
        <v>75</v>
      </c>
      <c r="F1" s="77" t="s">
        <v>156</v>
      </c>
      <c r="G1" s="77" t="s">
        <v>77</v>
      </c>
      <c r="H1" s="77" t="s">
        <v>78</v>
      </c>
      <c r="I1" s="77" t="s">
        <v>79</v>
      </c>
      <c r="K1" s="251" t="s">
        <v>72</v>
      </c>
      <c r="L1" s="252"/>
      <c r="M1" s="47"/>
      <c r="N1" s="32">
        <f>COUNT([0]!組手)</f>
        <v>0</v>
      </c>
    </row>
    <row r="2" spans="1:14" ht="21.75" customHeight="1">
      <c r="A2">
        <f>'申し込み(個人戦用）'!$A7</f>
        <v>1</v>
      </c>
      <c r="B2" s="79">
        <f>IF('申し込み(個人戦用）'!J7="","",'申し込み(個人戦用）'!J7)</f>
      </c>
      <c r="C2" s="41">
        <f>'申し込み(個人戦用）'!K7</f>
      </c>
      <c r="D2" s="80">
        <f>IF('申し込み(個人戦用）'!J7="","",'申し込み(個人戦用）'!$D$3)</f>
      </c>
      <c r="E2" s="81">
        <f>IF('申し込み(個人戦用）'!J7="","",'申し込み(個人戦用）'!B7)</f>
      </c>
      <c r="F2" s="82">
        <f>IF('申し込み(個人戦用）'!K7="","",'申し込み(個人戦用）'!D7)</f>
      </c>
      <c r="G2" s="81">
        <f>IF('申し込み(個人戦用）'!J7="","",'申し込み(個人戦用）'!E7)</f>
      </c>
      <c r="H2" s="81">
        <f>IF('申し込み(個人戦用）'!J7="","",'申し込み(個人戦用）'!F7)</f>
      </c>
      <c r="I2" s="81">
        <f>IF('申し込み(個人戦用）'!J7="","",'申し込み(個人戦用）'!G7)</f>
      </c>
      <c r="K2" s="35">
        <v>20</v>
      </c>
      <c r="L2" s="83" t="s">
        <v>50</v>
      </c>
      <c r="N2">
        <f>COUNTIF([0]!組手,K2)</f>
        <v>0</v>
      </c>
    </row>
    <row r="3" spans="1:14" ht="21.75" customHeight="1">
      <c r="A3">
        <f>'申し込み(個人戦用）'!$A8</f>
        <v>2</v>
      </c>
      <c r="B3" s="79">
        <f>IF('申し込み(個人戦用）'!J8="","",'申し込み(個人戦用）'!J8)</f>
      </c>
      <c r="C3" s="41">
        <f>'申し込み(個人戦用）'!K8</f>
      </c>
      <c r="D3" s="82">
        <f>IF('申し込み(個人戦用）'!J8="","",'申し込み(個人戦用）'!$D$3)</f>
      </c>
      <c r="E3" s="81">
        <f>IF('申し込み(個人戦用）'!J8="","",'申し込み(個人戦用）'!B8)</f>
      </c>
      <c r="F3" s="82">
        <f>IF('申し込み(個人戦用）'!K8="","",'申し込み(個人戦用）'!D8)</f>
      </c>
      <c r="G3" s="81">
        <f>IF('申し込み(個人戦用）'!J8="","",'申し込み(個人戦用）'!E8)</f>
      </c>
      <c r="H3" s="81">
        <f>IF('申し込み(個人戦用）'!J8="","",'申し込み(個人戦用）'!F8)</f>
      </c>
      <c r="I3" s="81">
        <f>IF('申し込み(個人戦用）'!J8="","",'申し込み(個人戦用）'!G8)</f>
      </c>
      <c r="K3" s="35">
        <v>21</v>
      </c>
      <c r="L3" s="84" t="s">
        <v>51</v>
      </c>
      <c r="N3">
        <f>COUNTIF([0]!組手,K3)</f>
        <v>0</v>
      </c>
    </row>
    <row r="4" spans="1:14" ht="21.75" customHeight="1">
      <c r="A4">
        <f>'申し込み(個人戦用）'!$A9</f>
        <v>3</v>
      </c>
      <c r="B4" s="79">
        <f>IF('申し込み(個人戦用）'!J9="","",'申し込み(個人戦用）'!J9)</f>
      </c>
      <c r="C4" s="41">
        <f>'申し込み(個人戦用）'!K9</f>
      </c>
      <c r="D4" s="82">
        <f>IF('申し込み(個人戦用）'!J9="","",'申し込み(個人戦用）'!$D$3)</f>
      </c>
      <c r="E4" s="81">
        <f>IF('申し込み(個人戦用）'!J9="","",'申し込み(個人戦用）'!B9)</f>
      </c>
      <c r="F4" s="82">
        <f>IF('申し込み(個人戦用）'!K9="","",'申し込み(個人戦用）'!D9)</f>
      </c>
      <c r="G4" s="81">
        <f>IF('申し込み(個人戦用）'!J9="","",'申し込み(個人戦用）'!E9)</f>
      </c>
      <c r="H4" s="81">
        <f>IF('申し込み(個人戦用）'!J9="","",'申し込み(個人戦用）'!F9)</f>
      </c>
      <c r="I4" s="81">
        <f>IF('申し込み(個人戦用）'!J9="","",'申し込み(個人戦用）'!G9)</f>
      </c>
      <c r="K4" s="35">
        <v>22</v>
      </c>
      <c r="L4" s="84" t="s">
        <v>52</v>
      </c>
      <c r="N4">
        <f>COUNTIF([0]!組手,K4)</f>
        <v>0</v>
      </c>
    </row>
    <row r="5" spans="1:14" ht="21.75" customHeight="1">
      <c r="A5">
        <f>'申し込み(個人戦用）'!$A10</f>
        <v>4</v>
      </c>
      <c r="B5" s="79">
        <f>IF('申し込み(個人戦用）'!J10="","",'申し込み(個人戦用）'!J10)</f>
      </c>
      <c r="C5" s="41">
        <f>'申し込み(個人戦用）'!K10</f>
      </c>
      <c r="D5" s="82">
        <f>IF('申し込み(個人戦用）'!J10="","",'申し込み(個人戦用）'!$D$3)</f>
      </c>
      <c r="E5" s="81">
        <f>IF('申し込み(個人戦用）'!J10="","",'申し込み(個人戦用）'!B10)</f>
      </c>
      <c r="F5" s="82">
        <f>IF('申し込み(個人戦用）'!K10="","",'申し込み(個人戦用）'!D10)</f>
      </c>
      <c r="G5" s="81">
        <f>IF('申し込み(個人戦用）'!J10="","",'申し込み(個人戦用）'!E10)</f>
      </c>
      <c r="H5" s="81">
        <f>IF('申し込み(個人戦用）'!J10="","",'申し込み(個人戦用）'!F10)</f>
      </c>
      <c r="I5" s="81">
        <f>IF('申し込み(個人戦用）'!J10="","",'申し込み(個人戦用）'!G10)</f>
      </c>
      <c r="K5" s="35">
        <v>23</v>
      </c>
      <c r="L5" s="84" t="s">
        <v>53</v>
      </c>
      <c r="N5">
        <f>COUNTIF([0]!組手,K5)</f>
        <v>0</v>
      </c>
    </row>
    <row r="6" spans="1:14" ht="21.75" customHeight="1">
      <c r="A6">
        <f>'申し込み(個人戦用）'!$A11</f>
        <v>5</v>
      </c>
      <c r="B6" s="79">
        <f>IF('申し込み(個人戦用）'!J11="","",'申し込み(個人戦用）'!J11)</f>
      </c>
      <c r="C6" s="41">
        <f>'申し込み(個人戦用）'!K11</f>
      </c>
      <c r="D6" s="82">
        <f>IF('申し込み(個人戦用）'!J11="","",'申し込み(個人戦用）'!$D$3)</f>
      </c>
      <c r="E6" s="81">
        <f>IF('申し込み(個人戦用）'!J11="","",'申し込み(個人戦用）'!B11)</f>
      </c>
      <c r="F6" s="82">
        <f>IF('申し込み(個人戦用）'!K11="","",'申し込み(個人戦用）'!D11)</f>
      </c>
      <c r="G6" s="81">
        <f>IF('申し込み(個人戦用）'!J11="","",'申し込み(個人戦用）'!E11)</f>
      </c>
      <c r="H6" s="81">
        <f>IF('申し込み(個人戦用）'!J11="","",'申し込み(個人戦用）'!F11)</f>
      </c>
      <c r="I6" s="81">
        <f>IF('申し込み(個人戦用）'!J11="","",'申し込み(個人戦用）'!G11)</f>
      </c>
      <c r="K6" s="35">
        <v>24</v>
      </c>
      <c r="L6" s="84" t="s">
        <v>54</v>
      </c>
      <c r="N6">
        <f>COUNTIF([0]!組手,K6)</f>
        <v>0</v>
      </c>
    </row>
    <row r="7" spans="1:14" ht="21.75" customHeight="1">
      <c r="A7">
        <f>'申し込み(個人戦用）'!$A12</f>
        <v>6</v>
      </c>
      <c r="B7" s="79">
        <f>IF('申し込み(個人戦用）'!J12="","",'申し込み(個人戦用）'!J12)</f>
      </c>
      <c r="C7" s="41">
        <f>'申し込み(個人戦用）'!K12</f>
      </c>
      <c r="D7" s="82">
        <f>IF('申し込み(個人戦用）'!J12="","",'申し込み(個人戦用）'!$D$3)</f>
      </c>
      <c r="E7" s="81">
        <f>IF('申し込み(個人戦用）'!J12="","",'申し込み(個人戦用）'!B12)</f>
      </c>
      <c r="F7" s="82">
        <f>IF('申し込み(個人戦用）'!K12="","",'申し込み(個人戦用）'!D12)</f>
      </c>
      <c r="G7" s="81">
        <f>IF('申し込み(個人戦用）'!J12="","",'申し込み(個人戦用）'!E12)</f>
      </c>
      <c r="H7" s="81">
        <f>IF('申し込み(個人戦用）'!J12="","",'申し込み(個人戦用）'!F12)</f>
      </c>
      <c r="I7" s="81">
        <f>IF('申し込み(個人戦用）'!J12="","",'申し込み(個人戦用）'!G12)</f>
      </c>
      <c r="K7" s="35">
        <v>25</v>
      </c>
      <c r="L7" s="84" t="s">
        <v>55</v>
      </c>
      <c r="N7">
        <f>COUNTIF([0]!組手,K7)</f>
        <v>0</v>
      </c>
    </row>
    <row r="8" spans="1:14" ht="21.75" customHeight="1">
      <c r="A8">
        <f>'申し込み(個人戦用）'!$A13</f>
        <v>7</v>
      </c>
      <c r="B8" s="79">
        <f>IF('申し込み(個人戦用）'!J13="","",'申し込み(個人戦用）'!J13)</f>
      </c>
      <c r="C8" s="41">
        <f>'申し込み(個人戦用）'!K13</f>
      </c>
      <c r="D8" s="82">
        <f>IF('申し込み(個人戦用）'!J13="","",'申し込み(個人戦用）'!$D$3)</f>
      </c>
      <c r="E8" s="81">
        <f>IF('申し込み(個人戦用）'!J13="","",'申し込み(個人戦用）'!B13)</f>
      </c>
      <c r="F8" s="82">
        <f>IF('申し込み(個人戦用）'!K13="","",'申し込み(個人戦用）'!D13)</f>
      </c>
      <c r="G8" s="81">
        <f>IF('申し込み(個人戦用）'!J13="","",'申し込み(個人戦用）'!E13)</f>
      </c>
      <c r="H8" s="81">
        <f>IF('申し込み(個人戦用）'!J13="","",'申し込み(個人戦用）'!F13)</f>
      </c>
      <c r="I8" s="81">
        <f>IF('申し込み(個人戦用）'!J13="","",'申し込み(個人戦用）'!G13)</f>
      </c>
      <c r="K8" s="35">
        <v>26</v>
      </c>
      <c r="L8" s="84" t="s">
        <v>56</v>
      </c>
      <c r="N8">
        <f>COUNTIF([0]!組手,K8)</f>
        <v>0</v>
      </c>
    </row>
    <row r="9" spans="1:14" ht="21.75" customHeight="1">
      <c r="A9">
        <f>'申し込み(個人戦用）'!$A14</f>
        <v>8</v>
      </c>
      <c r="B9" s="79">
        <f>IF('申し込み(個人戦用）'!J14="","",'申し込み(個人戦用）'!J14)</f>
      </c>
      <c r="C9" s="41">
        <f>'申し込み(個人戦用）'!K14</f>
      </c>
      <c r="D9" s="82">
        <f>IF('申し込み(個人戦用）'!J14="","",'申し込み(個人戦用）'!$D$3)</f>
      </c>
      <c r="E9" s="81">
        <f>IF('申し込み(個人戦用）'!J14="","",'申し込み(個人戦用）'!B14)</f>
      </c>
      <c r="F9" s="82">
        <f>IF('申し込み(個人戦用）'!K14="","",'申し込み(個人戦用）'!D14)</f>
      </c>
      <c r="G9" s="81">
        <f>IF('申し込み(個人戦用）'!J14="","",'申し込み(個人戦用）'!E14)</f>
      </c>
      <c r="H9" s="81">
        <f>IF('申し込み(個人戦用）'!J14="","",'申し込み(個人戦用）'!F14)</f>
      </c>
      <c r="I9" s="81">
        <f>IF('申し込み(個人戦用）'!J14="","",'申し込み(個人戦用）'!G14)</f>
      </c>
      <c r="K9" s="35">
        <v>27</v>
      </c>
      <c r="L9" s="84" t="s">
        <v>57</v>
      </c>
      <c r="N9">
        <f>COUNTIF([0]!組手,K9)</f>
        <v>0</v>
      </c>
    </row>
    <row r="10" spans="1:14" ht="21.75" customHeight="1">
      <c r="A10">
        <f>'申し込み(個人戦用）'!$A15</f>
        <v>9</v>
      </c>
      <c r="B10" s="79">
        <f>IF('申し込み(個人戦用）'!J15="","",'申し込み(個人戦用）'!J15)</f>
      </c>
      <c r="C10" s="41">
        <f>'申し込み(個人戦用）'!K15</f>
      </c>
      <c r="D10" s="82">
        <f>IF('申し込み(個人戦用）'!J15="","",'申し込み(個人戦用）'!$D$3)</f>
      </c>
      <c r="E10" s="81">
        <f>IF('申し込み(個人戦用）'!J15="","",'申し込み(個人戦用）'!B15)</f>
      </c>
      <c r="F10" s="82">
        <f>IF('申し込み(個人戦用）'!K15="","",'申し込み(個人戦用）'!D15)</f>
      </c>
      <c r="G10" s="81">
        <f>IF('申し込み(個人戦用）'!J15="","",'申し込み(個人戦用）'!E15)</f>
      </c>
      <c r="H10" s="81">
        <f>IF('申し込み(個人戦用）'!J15="","",'申し込み(個人戦用）'!F15)</f>
      </c>
      <c r="I10" s="81">
        <f>IF('申し込み(個人戦用）'!J15="","",'申し込み(個人戦用）'!G15)</f>
      </c>
      <c r="K10" s="35">
        <v>28</v>
      </c>
      <c r="L10" s="84" t="s">
        <v>58</v>
      </c>
      <c r="N10">
        <f>COUNTIF([0]!組手,K10)</f>
        <v>0</v>
      </c>
    </row>
    <row r="11" spans="1:14" ht="21.75" customHeight="1">
      <c r="A11">
        <f>'申し込み(個人戦用）'!$A16</f>
        <v>10</v>
      </c>
      <c r="B11" s="79">
        <f>IF('申し込み(個人戦用）'!J16="","",'申し込み(個人戦用）'!J16)</f>
      </c>
      <c r="C11" s="41">
        <f>'申し込み(個人戦用）'!K16</f>
      </c>
      <c r="D11" s="82">
        <f>IF('申し込み(個人戦用）'!J16="","",'申し込み(個人戦用）'!$D$3)</f>
      </c>
      <c r="E11" s="81">
        <f>IF('申し込み(個人戦用）'!J16="","",'申し込み(個人戦用）'!B16)</f>
      </c>
      <c r="F11" s="82">
        <f>IF('申し込み(個人戦用）'!K16="","",'申し込み(個人戦用）'!D16)</f>
      </c>
      <c r="G11" s="81">
        <f>IF('申し込み(個人戦用）'!J16="","",'申し込み(個人戦用）'!E16)</f>
      </c>
      <c r="H11" s="81">
        <f>IF('申し込み(個人戦用）'!J16="","",'申し込み(個人戦用）'!F16)</f>
      </c>
      <c r="I11" s="81">
        <f>IF('申し込み(個人戦用）'!J16="","",'申し込み(個人戦用）'!G16)</f>
      </c>
      <c r="K11" s="35">
        <v>29</v>
      </c>
      <c r="L11" s="84" t="s">
        <v>59</v>
      </c>
      <c r="N11">
        <f>COUNTIF([0]!組手,K11)</f>
        <v>0</v>
      </c>
    </row>
    <row r="12" spans="1:14" ht="21.75" customHeight="1">
      <c r="A12">
        <f>'申し込み(個人戦用）'!$A17</f>
        <v>11</v>
      </c>
      <c r="B12" s="79">
        <f>IF('申し込み(個人戦用）'!J17="","",'申し込み(個人戦用）'!J17)</f>
      </c>
      <c r="C12" s="41">
        <f>'申し込み(個人戦用）'!K17</f>
      </c>
      <c r="D12" s="82">
        <f>IF('申し込み(個人戦用）'!J17="","",'申し込み(個人戦用）'!$D$3)</f>
      </c>
      <c r="E12" s="81">
        <f>IF('申し込み(個人戦用）'!J17="","",'申し込み(個人戦用）'!B17)</f>
      </c>
      <c r="F12" s="82">
        <f>IF('申し込み(個人戦用）'!K17="","",'申し込み(個人戦用）'!D17)</f>
      </c>
      <c r="G12" s="81">
        <f>IF('申し込み(個人戦用）'!J17="","",'申し込み(個人戦用）'!E17)</f>
      </c>
      <c r="H12" s="81">
        <f>IF('申し込み(個人戦用）'!J17="","",'申し込み(個人戦用）'!F17)</f>
      </c>
      <c r="I12" s="81">
        <f>IF('申し込み(個人戦用）'!J17="","",'申し込み(個人戦用）'!G17)</f>
      </c>
      <c r="K12" s="35">
        <v>30</v>
      </c>
      <c r="L12" s="84" t="s">
        <v>60</v>
      </c>
      <c r="N12">
        <f>COUNTIF([0]!組手,K12)</f>
        <v>0</v>
      </c>
    </row>
    <row r="13" spans="1:14" ht="21.75" customHeight="1">
      <c r="A13">
        <f>'申し込み(個人戦用）'!$A18</f>
        <v>12</v>
      </c>
      <c r="B13" s="79">
        <f>IF('申し込み(個人戦用）'!J18="","",'申し込み(個人戦用）'!J18)</f>
      </c>
      <c r="C13" s="41">
        <f>'申し込み(個人戦用）'!K18</f>
      </c>
      <c r="D13" s="82">
        <f>IF('申し込み(個人戦用）'!J18="","",'申し込み(個人戦用）'!$D$3)</f>
      </c>
      <c r="E13" s="81">
        <f>IF('申し込み(個人戦用）'!J18="","",'申し込み(個人戦用）'!B18)</f>
      </c>
      <c r="F13" s="82">
        <f>IF('申し込み(個人戦用）'!K18="","",'申し込み(個人戦用）'!D18)</f>
      </c>
      <c r="G13" s="81">
        <f>IF('申し込み(個人戦用）'!J18="","",'申し込み(個人戦用）'!E18)</f>
      </c>
      <c r="H13" s="81">
        <f>IF('申し込み(個人戦用）'!J18="","",'申し込み(個人戦用）'!F18)</f>
      </c>
      <c r="I13" s="81">
        <f>IF('申し込み(個人戦用）'!J18="","",'申し込み(個人戦用）'!G18)</f>
      </c>
      <c r="K13" s="35">
        <v>31</v>
      </c>
      <c r="L13" s="84" t="s">
        <v>61</v>
      </c>
      <c r="N13">
        <f>COUNTIF([0]!組手,K13)</f>
        <v>0</v>
      </c>
    </row>
    <row r="14" spans="1:14" ht="21.75" customHeight="1">
      <c r="A14">
        <f>'申し込み(個人戦用）'!$A19</f>
        <v>13</v>
      </c>
      <c r="B14" s="79">
        <f>IF('申し込み(個人戦用）'!J19="","",'申し込み(個人戦用）'!J19)</f>
      </c>
      <c r="C14" s="41">
        <f>'申し込み(個人戦用）'!K19</f>
      </c>
      <c r="D14" s="82">
        <f>IF('申し込み(個人戦用）'!J19="","",'申し込み(個人戦用）'!$D$3)</f>
      </c>
      <c r="E14" s="81">
        <f>IF('申し込み(個人戦用）'!J19="","",'申し込み(個人戦用）'!B19)</f>
      </c>
      <c r="F14" s="82">
        <f>IF('申し込み(個人戦用）'!K19="","",'申し込み(個人戦用）'!D19)</f>
      </c>
      <c r="G14" s="81">
        <f>IF('申し込み(個人戦用）'!J19="","",'申し込み(個人戦用）'!E19)</f>
      </c>
      <c r="H14" s="81">
        <f>IF('申し込み(個人戦用）'!J19="","",'申し込み(個人戦用）'!F19)</f>
      </c>
      <c r="I14" s="81">
        <f>IF('申し込み(個人戦用）'!J19="","",'申し込み(個人戦用）'!G19)</f>
      </c>
      <c r="K14" s="35">
        <v>32</v>
      </c>
      <c r="L14" s="84" t="s">
        <v>62</v>
      </c>
      <c r="N14">
        <f>COUNTIF([0]!組手,K14)</f>
        <v>0</v>
      </c>
    </row>
    <row r="15" spans="1:14" ht="21.75" customHeight="1">
      <c r="A15">
        <f>'申し込み(個人戦用）'!$A20</f>
        <v>14</v>
      </c>
      <c r="B15" s="79">
        <f>IF('申し込み(個人戦用）'!J20="","",'申し込み(個人戦用）'!J20)</f>
      </c>
      <c r="C15" s="41">
        <f>'申し込み(個人戦用）'!K20</f>
      </c>
      <c r="D15" s="82">
        <f>IF('申し込み(個人戦用）'!J20="","",'申し込み(個人戦用）'!$D$3)</f>
      </c>
      <c r="E15" s="81">
        <f>IF('申し込み(個人戦用）'!J20="","",'申し込み(個人戦用）'!B20)</f>
      </c>
      <c r="F15" s="82">
        <f>IF('申し込み(個人戦用）'!K20="","",'申し込み(個人戦用）'!D20)</f>
      </c>
      <c r="G15" s="81">
        <f>IF('申し込み(個人戦用）'!J20="","",'申し込み(個人戦用）'!E20)</f>
      </c>
      <c r="H15" s="81">
        <f>IF('申し込み(個人戦用）'!J20="","",'申し込み(個人戦用）'!F20)</f>
      </c>
      <c r="I15" s="81">
        <f>IF('申し込み(個人戦用）'!J20="","",'申し込み(個人戦用）'!G20)</f>
      </c>
      <c r="K15" s="35">
        <v>33</v>
      </c>
      <c r="L15" s="84" t="s">
        <v>63</v>
      </c>
      <c r="N15">
        <f>COUNTIF([0]!組手,K15)</f>
        <v>0</v>
      </c>
    </row>
    <row r="16" spans="1:14" ht="21.75" customHeight="1">
      <c r="A16">
        <f>'申し込み(個人戦用）'!$A21</f>
        <v>15</v>
      </c>
      <c r="B16" s="79">
        <f>IF('申し込み(個人戦用）'!J21="","",'申し込み(個人戦用）'!J21)</f>
      </c>
      <c r="C16" s="41">
        <f>'申し込み(個人戦用）'!K21</f>
      </c>
      <c r="D16" s="82">
        <f>IF('申し込み(個人戦用）'!J21="","",'申し込み(個人戦用）'!$D$3)</f>
      </c>
      <c r="E16" s="81">
        <f>IF('申し込み(個人戦用）'!J21="","",'申し込み(個人戦用）'!B21)</f>
      </c>
      <c r="F16" s="82">
        <f>IF('申し込み(個人戦用）'!K21="","",'申し込み(個人戦用）'!D21)</f>
      </c>
      <c r="G16" s="81">
        <f>IF('申し込み(個人戦用）'!J21="","",'申し込み(個人戦用）'!E21)</f>
      </c>
      <c r="H16" s="81">
        <f>IF('申し込み(個人戦用）'!J21="","",'申し込み(個人戦用）'!F21)</f>
      </c>
      <c r="I16" s="81">
        <f>IF('申し込み(個人戦用）'!J21="","",'申し込み(個人戦用）'!G21)</f>
      </c>
      <c r="K16" s="35">
        <v>34</v>
      </c>
      <c r="L16" s="84" t="s">
        <v>64</v>
      </c>
      <c r="N16">
        <f>COUNTIF([0]!組手,K16)</f>
        <v>0</v>
      </c>
    </row>
    <row r="17" spans="1:14" ht="21.75" customHeight="1">
      <c r="A17">
        <f>'申し込み(個人戦用）'!$A22</f>
        <v>16</v>
      </c>
      <c r="B17" s="79">
        <f>IF('申し込み(個人戦用）'!J22="","",'申し込み(個人戦用）'!J22)</f>
      </c>
      <c r="C17" s="41">
        <f>'申し込み(個人戦用）'!K22</f>
      </c>
      <c r="D17" s="82">
        <f>IF('申し込み(個人戦用）'!J22="","",'申し込み(個人戦用）'!$D$3)</f>
      </c>
      <c r="E17" s="81">
        <f>IF('申し込み(個人戦用）'!J22="","",'申し込み(個人戦用）'!B22)</f>
      </c>
      <c r="F17" s="82">
        <f>IF('申し込み(個人戦用）'!K22="","",'申し込み(個人戦用）'!D22)</f>
      </c>
      <c r="G17" s="81">
        <f>IF('申し込み(個人戦用）'!J22="","",'申し込み(個人戦用）'!E22)</f>
      </c>
      <c r="H17" s="81">
        <f>IF('申し込み(個人戦用）'!J22="","",'申し込み(個人戦用）'!F22)</f>
      </c>
      <c r="I17" s="81">
        <f>IF('申し込み(個人戦用）'!J22="","",'申し込み(個人戦用）'!G22)</f>
      </c>
      <c r="K17" s="35">
        <v>35</v>
      </c>
      <c r="L17" s="84" t="s">
        <v>65</v>
      </c>
      <c r="N17">
        <f>COUNTIF([0]!組手,K17)</f>
        <v>0</v>
      </c>
    </row>
    <row r="18" spans="1:14" ht="21.75" customHeight="1">
      <c r="A18">
        <f>'申し込み(個人戦用）'!$A23</f>
        <v>17</v>
      </c>
      <c r="B18" s="79">
        <f>IF('申し込み(個人戦用）'!J23="","",'申し込み(個人戦用）'!J23)</f>
      </c>
      <c r="C18" s="41">
        <f>'申し込み(個人戦用）'!K23</f>
      </c>
      <c r="D18" s="82">
        <f>IF('申し込み(個人戦用）'!J23="","",'申し込み(個人戦用）'!$D$3)</f>
      </c>
      <c r="E18" s="81">
        <f>IF('申し込み(個人戦用）'!J23="","",'申し込み(個人戦用）'!B23)</f>
      </c>
      <c r="F18" s="82">
        <f>IF('申し込み(個人戦用）'!K23="","",'申し込み(個人戦用）'!D23)</f>
      </c>
      <c r="G18" s="81">
        <f>IF('申し込み(個人戦用）'!J23="","",'申し込み(個人戦用）'!E23)</f>
      </c>
      <c r="H18" s="81">
        <f>IF('申し込み(個人戦用）'!J23="","",'申し込み(個人戦用）'!F23)</f>
      </c>
      <c r="I18" s="81">
        <f>IF('申し込み(個人戦用）'!J23="","",'申し込み(個人戦用）'!G23)</f>
      </c>
      <c r="K18" s="35">
        <v>36</v>
      </c>
      <c r="L18" s="84" t="s">
        <v>66</v>
      </c>
      <c r="N18">
        <f>COUNTIF([0]!組手,K18)</f>
        <v>0</v>
      </c>
    </row>
    <row r="19" spans="1:14" ht="21.75" customHeight="1">
      <c r="A19">
        <f>'申し込み(個人戦用）'!$A24</f>
        <v>18</v>
      </c>
      <c r="B19" s="79">
        <f>IF('申し込み(個人戦用）'!J24="","",'申し込み(個人戦用）'!J24)</f>
      </c>
      <c r="C19" s="41">
        <f>'申し込み(個人戦用）'!K24</f>
      </c>
      <c r="D19" s="82">
        <f>IF('申し込み(個人戦用）'!J24="","",'申し込み(個人戦用）'!$D$3)</f>
      </c>
      <c r="E19" s="81">
        <f>IF('申し込み(個人戦用）'!J24="","",'申し込み(個人戦用）'!B24)</f>
      </c>
      <c r="F19" s="82">
        <f>IF('申し込み(個人戦用）'!K24="","",'申し込み(個人戦用）'!D24)</f>
      </c>
      <c r="G19" s="81">
        <f>IF('申し込み(個人戦用）'!J24="","",'申し込み(個人戦用）'!E24)</f>
      </c>
      <c r="H19" s="81">
        <f>IF('申し込み(個人戦用）'!J24="","",'申し込み(個人戦用）'!F24)</f>
      </c>
      <c r="I19" s="81">
        <f>IF('申し込み(個人戦用）'!J24="","",'申し込み(個人戦用）'!G24)</f>
      </c>
      <c r="K19" s="35">
        <v>37</v>
      </c>
      <c r="L19" s="84" t="s">
        <v>67</v>
      </c>
      <c r="N19">
        <f>COUNTIF([0]!組手,K19)</f>
        <v>0</v>
      </c>
    </row>
    <row r="20" spans="1:14" ht="21.75" customHeight="1" thickBot="1">
      <c r="A20">
        <f>'申し込み(個人戦用）'!$A25</f>
        <v>19</v>
      </c>
      <c r="B20" s="79">
        <f>IF('申し込み(個人戦用）'!J25="","",'申し込み(個人戦用）'!J25)</f>
      </c>
      <c r="C20" s="41">
        <f>'申し込み(個人戦用）'!K25</f>
      </c>
      <c r="D20" s="82">
        <f>IF('申し込み(個人戦用）'!J25="","",'申し込み(個人戦用）'!$D$3)</f>
      </c>
      <c r="E20" s="81">
        <f>IF('申し込み(個人戦用）'!J25="","",'申し込み(個人戦用）'!B25)</f>
      </c>
      <c r="F20" s="82">
        <f>IF('申し込み(個人戦用）'!K25="","",'申し込み(個人戦用）'!D25)</f>
      </c>
      <c r="G20" s="81">
        <f>IF('申し込み(個人戦用）'!J25="","",'申し込み(個人戦用）'!E25)</f>
      </c>
      <c r="H20" s="81">
        <f>IF('申し込み(個人戦用）'!J25="","",'申し込み(個人戦用）'!F25)</f>
      </c>
      <c r="I20" s="81">
        <f>IF('申し込み(個人戦用）'!J25="","",'申し込み(個人戦用）'!G25)</f>
      </c>
      <c r="K20" s="42">
        <v>38</v>
      </c>
      <c r="L20" s="85" t="s">
        <v>68</v>
      </c>
      <c r="N20">
        <f>COUNTIF([0]!組手,K20)</f>
        <v>0</v>
      </c>
    </row>
    <row r="21" spans="1:14" ht="21.75" customHeight="1">
      <c r="A21">
        <f>'申し込み(個人戦用）'!$A26</f>
        <v>20</v>
      </c>
      <c r="B21" s="79">
        <f>IF('申し込み(個人戦用）'!J26="","",'申し込み(個人戦用）'!J26)</f>
      </c>
      <c r="C21" s="41">
        <f>'申し込み(個人戦用）'!K26</f>
      </c>
      <c r="D21" s="82">
        <f>IF('申し込み(個人戦用）'!J26="","",'申し込み(個人戦用）'!$D$3)</f>
      </c>
      <c r="E21" s="81">
        <f>IF('申し込み(個人戦用）'!J26="","",'申し込み(個人戦用）'!B26)</f>
      </c>
      <c r="F21" s="82">
        <f>IF('申し込み(個人戦用）'!K26="","",'申し込み(個人戦用）'!D26)</f>
      </c>
      <c r="G21" s="81">
        <f>IF('申し込み(個人戦用）'!J26="","",'申し込み(個人戦用）'!E26)</f>
      </c>
      <c r="H21" s="81">
        <f>IF('申し込み(個人戦用）'!J26="","",'申し込み(個人戦用）'!F26)</f>
      </c>
      <c r="I21" s="81">
        <f>IF('申し込み(個人戦用）'!J26="","",'申し込み(個人戦用）'!G26)</f>
      </c>
      <c r="L21" s="36" t="s">
        <v>157</v>
      </c>
      <c r="N21">
        <f>SUM(N2:N20)</f>
        <v>0</v>
      </c>
    </row>
    <row r="22" spans="1:9" ht="21.75" customHeight="1">
      <c r="A22">
        <f>'申し込み(個人戦用）'!$A27</f>
        <v>21</v>
      </c>
      <c r="B22" s="79">
        <f>IF('申し込み(個人戦用）'!J27="","",'申し込み(個人戦用）'!J27)</f>
      </c>
      <c r="C22" s="41">
        <f>'申し込み(個人戦用）'!K27</f>
      </c>
      <c r="D22" s="82">
        <f>IF('申し込み(個人戦用）'!J27="","",'申し込み(個人戦用）'!$D$3)</f>
      </c>
      <c r="E22" s="81">
        <f>IF('申し込み(個人戦用）'!J27="","",'申し込み(個人戦用）'!B27)</f>
      </c>
      <c r="F22" s="82">
        <f>IF('申し込み(個人戦用）'!K27="","",'申し込み(個人戦用）'!D27)</f>
      </c>
      <c r="G22" s="81">
        <f>IF('申し込み(個人戦用）'!J27="","",'申し込み(個人戦用）'!E27)</f>
      </c>
      <c r="H22" s="81">
        <f>IF('申し込み(個人戦用）'!J27="","",'申し込み(個人戦用）'!F27)</f>
      </c>
      <c r="I22" s="81">
        <f>IF('申し込み(個人戦用）'!J27="","",'申し込み(個人戦用）'!G27)</f>
      </c>
    </row>
    <row r="23" spans="1:9" ht="21.75" customHeight="1">
      <c r="A23">
        <f>'申し込み(個人戦用）'!$A28</f>
        <v>22</v>
      </c>
      <c r="B23" s="79">
        <f>IF('申し込み(個人戦用）'!J28="","",'申し込み(個人戦用）'!J28)</f>
      </c>
      <c r="C23" s="41">
        <f>'申し込み(個人戦用）'!K28</f>
      </c>
      <c r="D23" s="82">
        <f>IF('申し込み(個人戦用）'!J28="","",'申し込み(個人戦用）'!$D$3)</f>
      </c>
      <c r="E23" s="81">
        <f>IF('申し込み(個人戦用）'!J28="","",'申し込み(個人戦用）'!B28)</f>
      </c>
      <c r="F23" s="82">
        <f>IF('申し込み(個人戦用）'!K28="","",'申し込み(個人戦用）'!D28)</f>
      </c>
      <c r="G23" s="81">
        <f>IF('申し込み(個人戦用）'!J28="","",'申し込み(個人戦用）'!E28)</f>
      </c>
      <c r="H23" s="81">
        <f>IF('申し込み(個人戦用）'!J28="","",'申し込み(個人戦用）'!F28)</f>
      </c>
      <c r="I23" s="81">
        <f>IF('申し込み(個人戦用）'!J28="","",'申し込み(個人戦用）'!G28)</f>
      </c>
    </row>
    <row r="24" spans="1:9" ht="21.75" customHeight="1">
      <c r="A24">
        <f>'申し込み(個人戦用）'!$A29</f>
        <v>23</v>
      </c>
      <c r="B24" s="79">
        <f>IF('申し込み(個人戦用）'!J29="","",'申し込み(個人戦用）'!J29)</f>
      </c>
      <c r="C24" s="41">
        <f>'申し込み(個人戦用）'!K29</f>
      </c>
      <c r="D24" s="82">
        <f>IF('申し込み(個人戦用）'!J29="","",'申し込み(個人戦用）'!$D$3)</f>
      </c>
      <c r="E24" s="81">
        <f>IF('申し込み(個人戦用）'!J29="","",'申し込み(個人戦用）'!B29)</f>
      </c>
      <c r="F24" s="82">
        <f>IF('申し込み(個人戦用）'!K29="","",'申し込み(個人戦用）'!D29)</f>
      </c>
      <c r="G24" s="81">
        <f>IF('申し込み(個人戦用）'!J29="","",'申し込み(個人戦用）'!E29)</f>
      </c>
      <c r="H24" s="81">
        <f>IF('申し込み(個人戦用）'!J29="","",'申し込み(個人戦用）'!F29)</f>
      </c>
      <c r="I24" s="81">
        <f>IF('申し込み(個人戦用）'!J29="","",'申し込み(個人戦用）'!G29)</f>
      </c>
    </row>
    <row r="25" spans="1:9" ht="21.75" customHeight="1">
      <c r="A25">
        <f>'申し込み(個人戦用）'!$A30</f>
        <v>24</v>
      </c>
      <c r="B25" s="79">
        <f>IF('申し込み(個人戦用）'!J30="","",'申し込み(個人戦用）'!J30)</f>
      </c>
      <c r="C25" s="41">
        <f>'申し込み(個人戦用）'!K30</f>
      </c>
      <c r="D25" s="82">
        <f>IF('申し込み(個人戦用）'!J30="","",'申し込み(個人戦用）'!$D$3)</f>
      </c>
      <c r="E25" s="81">
        <f>IF('申し込み(個人戦用）'!J30="","",'申し込み(個人戦用）'!B30)</f>
      </c>
      <c r="F25" s="82">
        <f>IF('申し込み(個人戦用）'!K30="","",'申し込み(個人戦用）'!D30)</f>
      </c>
      <c r="G25" s="81">
        <f>IF('申し込み(個人戦用）'!J30="","",'申し込み(個人戦用）'!E30)</f>
      </c>
      <c r="H25" s="81">
        <f>IF('申し込み(個人戦用）'!J30="","",'申し込み(個人戦用）'!F30)</f>
      </c>
      <c r="I25" s="81">
        <f>IF('申し込み(個人戦用）'!J30="","",'申し込み(個人戦用）'!G30)</f>
      </c>
    </row>
    <row r="26" spans="1:9" ht="21.75" customHeight="1">
      <c r="A26">
        <f>'申し込み(個人戦用）'!$A31</f>
        <v>25</v>
      </c>
      <c r="B26" s="79">
        <f>IF('申し込み(個人戦用）'!J31="","",'申し込み(個人戦用）'!J31)</f>
      </c>
      <c r="C26" s="41">
        <f>'申し込み(個人戦用）'!K31</f>
      </c>
      <c r="D26" s="82">
        <f>IF('申し込み(個人戦用）'!J31="","",'申し込み(個人戦用）'!$D$3)</f>
      </c>
      <c r="E26" s="81">
        <f>IF('申し込み(個人戦用）'!J31="","",'申し込み(個人戦用）'!B31)</f>
      </c>
      <c r="F26" s="82">
        <f>IF('申し込み(個人戦用）'!K31="","",'申し込み(個人戦用）'!D31)</f>
      </c>
      <c r="G26" s="81">
        <f>IF('申し込み(個人戦用）'!J31="","",'申し込み(個人戦用）'!E31)</f>
      </c>
      <c r="H26" s="81">
        <f>IF('申し込み(個人戦用）'!J31="","",'申し込み(個人戦用）'!F31)</f>
      </c>
      <c r="I26" s="81">
        <f>IF('申し込み(個人戦用）'!J31="","",'申し込み(個人戦用）'!G31)</f>
      </c>
    </row>
    <row r="27" spans="1:9" ht="21.75" customHeight="1">
      <c r="A27">
        <f>'申し込み(個人戦用）'!$A32</f>
        <v>26</v>
      </c>
      <c r="B27" s="79">
        <f>IF('申し込み(個人戦用）'!J32="","",'申し込み(個人戦用）'!J32)</f>
      </c>
      <c r="C27" s="41">
        <f>'申し込み(個人戦用）'!K32</f>
      </c>
      <c r="D27" s="82">
        <f>IF('申し込み(個人戦用）'!J32="","",'申し込み(個人戦用）'!$D$3)</f>
      </c>
      <c r="E27" s="81">
        <f>IF('申し込み(個人戦用）'!J32="","",'申し込み(個人戦用）'!B32)</f>
      </c>
      <c r="F27" s="82">
        <f>IF('申し込み(個人戦用）'!K32="","",'申し込み(個人戦用）'!D32)</f>
      </c>
      <c r="G27" s="81">
        <f>IF('申し込み(個人戦用）'!J32="","",'申し込み(個人戦用）'!E32)</f>
      </c>
      <c r="H27" s="81">
        <f>IF('申し込み(個人戦用）'!J32="","",'申し込み(個人戦用）'!F32)</f>
      </c>
      <c r="I27" s="81">
        <f>IF('申し込み(個人戦用）'!J32="","",'申し込み(個人戦用）'!G32)</f>
      </c>
    </row>
    <row r="28" spans="1:9" ht="21.75" customHeight="1">
      <c r="A28">
        <f>'申し込み(個人戦用）'!$A33</f>
        <v>27</v>
      </c>
      <c r="B28" s="79">
        <f>IF('申し込み(個人戦用）'!J33="","",'申し込み(個人戦用）'!J33)</f>
      </c>
      <c r="C28" s="41">
        <f>'申し込み(個人戦用）'!K33</f>
      </c>
      <c r="D28" s="82">
        <f>IF('申し込み(個人戦用）'!J33="","",'申し込み(個人戦用）'!$D$3)</f>
      </c>
      <c r="E28" s="81">
        <f>IF('申し込み(個人戦用）'!J33="","",'申し込み(個人戦用）'!B33)</f>
      </c>
      <c r="F28" s="82">
        <f>IF('申し込み(個人戦用）'!K33="","",'申し込み(個人戦用）'!D33)</f>
      </c>
      <c r="G28" s="81">
        <f>IF('申し込み(個人戦用）'!J33="","",'申し込み(個人戦用）'!E33)</f>
      </c>
      <c r="H28" s="81">
        <f>IF('申し込み(個人戦用）'!J33="","",'申し込み(個人戦用）'!F33)</f>
      </c>
      <c r="I28" s="81">
        <f>IF('申し込み(個人戦用）'!J33="","",'申し込み(個人戦用）'!G33)</f>
      </c>
    </row>
    <row r="29" spans="1:9" ht="21.75" customHeight="1">
      <c r="A29">
        <f>'申し込み(個人戦用）'!$A34</f>
        <v>28</v>
      </c>
      <c r="B29" s="79">
        <f>IF('申し込み(個人戦用）'!J34="","",'申し込み(個人戦用）'!J34)</f>
      </c>
      <c r="C29" s="41">
        <f>'申し込み(個人戦用）'!K34</f>
      </c>
      <c r="D29" s="82">
        <f>IF('申し込み(個人戦用）'!J34="","",'申し込み(個人戦用）'!$D$3)</f>
      </c>
      <c r="E29" s="81">
        <f>IF('申し込み(個人戦用）'!J34="","",'申し込み(個人戦用）'!B34)</f>
      </c>
      <c r="F29" s="82">
        <f>IF('申し込み(個人戦用）'!K34="","",'申し込み(個人戦用）'!D34)</f>
      </c>
      <c r="G29" s="81">
        <f>IF('申し込み(個人戦用）'!J34="","",'申し込み(個人戦用）'!E34)</f>
      </c>
      <c r="H29" s="81">
        <f>IF('申し込み(個人戦用）'!J34="","",'申し込み(個人戦用）'!F34)</f>
      </c>
      <c r="I29" s="81">
        <f>IF('申し込み(個人戦用）'!J34="","",'申し込み(個人戦用）'!G34)</f>
      </c>
    </row>
    <row r="30" spans="1:9" ht="21.75" customHeight="1">
      <c r="A30">
        <f>'申し込み(個人戦用）'!$A35</f>
        <v>29</v>
      </c>
      <c r="B30" s="79">
        <f>IF('申し込み(個人戦用）'!J35="","",'申し込み(個人戦用）'!J35)</f>
      </c>
      <c r="C30" s="41">
        <f>'申し込み(個人戦用）'!K35</f>
      </c>
      <c r="D30" s="82">
        <f>IF('申し込み(個人戦用）'!J35="","",'申し込み(個人戦用）'!$D$3)</f>
      </c>
      <c r="E30" s="81">
        <f>IF('申し込み(個人戦用）'!J35="","",'申し込み(個人戦用）'!B35)</f>
      </c>
      <c r="F30" s="82">
        <f>IF('申し込み(個人戦用）'!K35="","",'申し込み(個人戦用）'!D35)</f>
      </c>
      <c r="G30" s="81">
        <f>IF('申し込み(個人戦用）'!J35="","",'申し込み(個人戦用）'!E35)</f>
      </c>
      <c r="H30" s="81">
        <f>IF('申し込み(個人戦用）'!J35="","",'申し込み(個人戦用）'!F35)</f>
      </c>
      <c r="I30" s="81">
        <f>IF('申し込み(個人戦用）'!J35="","",'申し込み(個人戦用）'!G35)</f>
      </c>
    </row>
    <row r="31" spans="1:9" ht="21.75" customHeight="1">
      <c r="A31">
        <f>'申し込み(個人戦用）'!$A36</f>
        <v>30</v>
      </c>
      <c r="B31" s="79">
        <f>IF('申し込み(個人戦用）'!J36="","",'申し込み(個人戦用）'!J36)</f>
      </c>
      <c r="C31" s="41">
        <f>'申し込み(個人戦用）'!K36</f>
      </c>
      <c r="D31" s="82">
        <f>IF('申し込み(個人戦用）'!J36="","",'申し込み(個人戦用）'!$D$3)</f>
      </c>
      <c r="E31" s="81">
        <f>IF('申し込み(個人戦用）'!J36="","",'申し込み(個人戦用）'!B36)</f>
      </c>
      <c r="F31" s="82">
        <f>IF('申し込み(個人戦用）'!K36="","",'申し込み(個人戦用）'!D36)</f>
      </c>
      <c r="G31" s="81">
        <f>IF('申し込み(個人戦用）'!J36="","",'申し込み(個人戦用）'!E36)</f>
      </c>
      <c r="H31" s="81">
        <f>IF('申し込み(個人戦用）'!J36="","",'申し込み(個人戦用）'!F36)</f>
      </c>
      <c r="I31" s="81">
        <f>IF('申し込み(個人戦用）'!J36="","",'申し込み(個人戦用）'!G36)</f>
      </c>
    </row>
    <row r="32" spans="1:9" ht="21.75" customHeight="1">
      <c r="A32">
        <f>'申し込み(個人戦用）'!$A37</f>
        <v>31</v>
      </c>
      <c r="B32" s="79">
        <f>IF('申し込み(個人戦用）'!J37="","",'申し込み(個人戦用）'!J37)</f>
      </c>
      <c r="C32" s="41">
        <f>'申し込み(個人戦用）'!K37</f>
      </c>
      <c r="D32" s="82">
        <f>IF('申し込み(個人戦用）'!J37="","",'申し込み(個人戦用）'!$D$3)</f>
      </c>
      <c r="E32" s="81">
        <f>IF('申し込み(個人戦用）'!J37="","",'申し込み(個人戦用）'!B37)</f>
      </c>
      <c r="F32" s="82">
        <f>IF('申し込み(個人戦用）'!K37="","",'申し込み(個人戦用）'!D37)</f>
      </c>
      <c r="G32" s="81">
        <f>IF('申し込み(個人戦用）'!J37="","",'申し込み(個人戦用）'!E37)</f>
      </c>
      <c r="H32" s="81">
        <f>IF('申し込み(個人戦用）'!J37="","",'申し込み(個人戦用）'!F37)</f>
      </c>
      <c r="I32" s="81">
        <f>IF('申し込み(個人戦用）'!J37="","",'申し込み(個人戦用）'!G37)</f>
      </c>
    </row>
    <row r="33" spans="1:9" ht="17.25" customHeight="1">
      <c r="A33">
        <f>'申し込み(個人戦用）'!$A38</f>
        <v>32</v>
      </c>
      <c r="B33" s="79">
        <f>IF('申し込み(個人戦用）'!J38="","",'申し込み(個人戦用）'!J38)</f>
      </c>
      <c r="C33" s="41">
        <f>'申し込み(個人戦用）'!K38</f>
      </c>
      <c r="D33" s="82">
        <f>IF('申し込み(個人戦用）'!J38="","",'申し込み(個人戦用）'!$D$3)</f>
      </c>
      <c r="E33" s="81">
        <f>IF('申し込み(個人戦用）'!J38="","",'申し込み(個人戦用）'!B38)</f>
      </c>
      <c r="F33" s="82">
        <f>IF('申し込み(個人戦用）'!K38="","",'申し込み(個人戦用）'!D38)</f>
      </c>
      <c r="G33" s="81">
        <f>IF('申し込み(個人戦用）'!J38="","",'申し込み(個人戦用）'!E38)</f>
      </c>
      <c r="H33" s="81">
        <f>IF('申し込み(個人戦用）'!J38="","",'申し込み(個人戦用）'!F38)</f>
      </c>
      <c r="I33" s="81">
        <f>IF('申し込み(個人戦用）'!J38="","",'申し込み(個人戦用）'!G38)</f>
      </c>
    </row>
    <row r="34" spans="1:9" ht="17.25" customHeight="1">
      <c r="A34">
        <f>'申し込み(個人戦用）'!$A39</f>
        <v>33</v>
      </c>
      <c r="B34" s="79">
        <f>IF('申し込み(個人戦用）'!J39="","",'申し込み(個人戦用）'!J39)</f>
      </c>
      <c r="C34" s="41">
        <f>'申し込み(個人戦用）'!K39</f>
      </c>
      <c r="D34" s="82">
        <f>IF('申し込み(個人戦用）'!J39="","",'申し込み(個人戦用）'!$D$3)</f>
      </c>
      <c r="E34" s="81">
        <f>IF('申し込み(個人戦用）'!J39="","",'申し込み(個人戦用）'!B39)</f>
      </c>
      <c r="F34" s="82">
        <f>IF('申し込み(個人戦用）'!K39="","",'申し込み(個人戦用）'!D39)</f>
      </c>
      <c r="G34" s="81">
        <f>IF('申し込み(個人戦用）'!J39="","",'申し込み(個人戦用）'!E39)</f>
      </c>
      <c r="H34" s="81">
        <f>IF('申し込み(個人戦用）'!J39="","",'申し込み(個人戦用）'!F39)</f>
      </c>
      <c r="I34" s="81">
        <f>IF('申し込み(個人戦用）'!J39="","",'申し込み(個人戦用）'!G39)</f>
      </c>
    </row>
    <row r="35" spans="1:9" ht="17.25" customHeight="1">
      <c r="A35">
        <f>'申し込み(個人戦用）'!$A40</f>
        <v>34</v>
      </c>
      <c r="B35" s="79">
        <f>IF('申し込み(個人戦用）'!J40="","",'申し込み(個人戦用）'!J40)</f>
      </c>
      <c r="C35" s="41">
        <f>'申し込み(個人戦用）'!K40</f>
      </c>
      <c r="D35" s="82">
        <f>IF('申し込み(個人戦用）'!J40="","",'申し込み(個人戦用）'!$D$3)</f>
      </c>
      <c r="E35" s="81">
        <f>IF('申し込み(個人戦用）'!J40="","",'申し込み(個人戦用）'!B40)</f>
      </c>
      <c r="F35" s="82">
        <f>IF('申し込み(個人戦用）'!K40="","",'申し込み(個人戦用）'!D40)</f>
      </c>
      <c r="G35" s="81">
        <f>IF('申し込み(個人戦用）'!J40="","",'申し込み(個人戦用）'!E40)</f>
      </c>
      <c r="H35" s="81">
        <f>IF('申し込み(個人戦用）'!J40="","",'申し込み(個人戦用）'!F40)</f>
      </c>
      <c r="I35" s="81">
        <f>IF('申し込み(個人戦用）'!J40="","",'申し込み(個人戦用）'!G40)</f>
      </c>
    </row>
    <row r="36" spans="1:9" ht="17.25" customHeight="1">
      <c r="A36">
        <f>'申し込み(個人戦用）'!$A41</f>
        <v>35</v>
      </c>
      <c r="B36" s="79">
        <f>IF('申し込み(個人戦用）'!J41="","",'申し込み(個人戦用）'!J41)</f>
      </c>
      <c r="C36" s="41">
        <f>'申し込み(個人戦用）'!K41</f>
      </c>
      <c r="D36" s="82">
        <f>IF('申し込み(個人戦用）'!J41="","",'申し込み(個人戦用）'!$D$3)</f>
      </c>
      <c r="E36" s="81">
        <f>IF('申し込み(個人戦用）'!J41="","",'申し込み(個人戦用）'!B41)</f>
      </c>
      <c r="F36" s="82">
        <f>IF('申し込み(個人戦用）'!K41="","",'申し込み(個人戦用）'!D41)</f>
      </c>
      <c r="G36" s="81">
        <f>IF('申し込み(個人戦用）'!J41="","",'申し込み(個人戦用）'!E41)</f>
      </c>
      <c r="H36" s="81">
        <f>IF('申し込み(個人戦用）'!J41="","",'申し込み(個人戦用）'!F41)</f>
      </c>
      <c r="I36" s="81">
        <f>IF('申し込み(個人戦用）'!J41="","",'申し込み(個人戦用）'!G41)</f>
      </c>
    </row>
    <row r="37" spans="1:9" ht="17.25" customHeight="1">
      <c r="A37">
        <f>'申し込み(個人戦用）'!$A42</f>
        <v>36</v>
      </c>
      <c r="B37" s="79">
        <f>IF('申し込み(個人戦用）'!J42="","",'申し込み(個人戦用）'!J42)</f>
      </c>
      <c r="C37" s="41">
        <f>'申し込み(個人戦用）'!K42</f>
      </c>
      <c r="D37" s="82">
        <f>IF('申し込み(個人戦用）'!J42="","",'申し込み(個人戦用）'!$D$3)</f>
      </c>
      <c r="E37" s="81">
        <f>IF('申し込み(個人戦用）'!J42="","",'申し込み(個人戦用）'!B42)</f>
      </c>
      <c r="F37" s="82">
        <f>IF('申し込み(個人戦用）'!K42="","",'申し込み(個人戦用）'!D42)</f>
      </c>
      <c r="G37" s="81">
        <f>IF('申し込み(個人戦用）'!J42="","",'申し込み(個人戦用）'!E42)</f>
      </c>
      <c r="H37" s="81">
        <f>IF('申し込み(個人戦用）'!J42="","",'申し込み(個人戦用）'!F42)</f>
      </c>
      <c r="I37" s="81">
        <f>IF('申し込み(個人戦用）'!J42="","",'申し込み(個人戦用）'!G42)</f>
      </c>
    </row>
    <row r="38" spans="1:9" ht="17.25" customHeight="1">
      <c r="A38">
        <f>'申し込み(個人戦用）'!$A43</f>
        <v>37</v>
      </c>
      <c r="B38" s="79">
        <f>IF('申し込み(個人戦用）'!J43="","",'申し込み(個人戦用）'!J43)</f>
      </c>
      <c r="C38" s="41">
        <f>'申し込み(個人戦用）'!K43</f>
      </c>
      <c r="D38" s="82">
        <f>IF('申し込み(個人戦用）'!J43="","",'申し込み(個人戦用）'!$D$3)</f>
      </c>
      <c r="E38" s="81">
        <f>IF('申し込み(個人戦用）'!J43="","",'申し込み(個人戦用）'!B43)</f>
      </c>
      <c r="F38" s="82">
        <f>IF('申し込み(個人戦用）'!K43="","",'申し込み(個人戦用）'!D43)</f>
      </c>
      <c r="G38" s="81">
        <f>IF('申し込み(個人戦用）'!J43="","",'申し込み(個人戦用）'!E43)</f>
      </c>
      <c r="H38" s="81">
        <f>IF('申し込み(個人戦用）'!J43="","",'申し込み(個人戦用）'!F43)</f>
      </c>
      <c r="I38" s="81">
        <f>IF('申し込み(個人戦用）'!J43="","",'申し込み(個人戦用）'!G43)</f>
      </c>
    </row>
    <row r="39" spans="1:9" ht="17.25" customHeight="1">
      <c r="A39">
        <f>'申し込み(個人戦用）'!$A44</f>
        <v>38</v>
      </c>
      <c r="B39" s="79">
        <f>IF('申し込み(個人戦用）'!J44="","",'申し込み(個人戦用）'!J44)</f>
      </c>
      <c r="C39" s="41">
        <f>'申し込み(個人戦用）'!K44</f>
      </c>
      <c r="D39" s="82">
        <f>IF('申し込み(個人戦用）'!J44="","",'申し込み(個人戦用）'!$D$3)</f>
      </c>
      <c r="E39" s="81">
        <f>IF('申し込み(個人戦用）'!J44="","",'申し込み(個人戦用）'!B44)</f>
      </c>
      <c r="F39" s="82">
        <f>IF('申し込み(個人戦用）'!K44="","",'申し込み(個人戦用）'!D44)</f>
      </c>
      <c r="G39" s="81">
        <f>IF('申し込み(個人戦用）'!J44="","",'申し込み(個人戦用）'!E44)</f>
      </c>
      <c r="H39" s="81">
        <f>IF('申し込み(個人戦用）'!J44="","",'申し込み(個人戦用）'!F44)</f>
      </c>
      <c r="I39" s="81">
        <f>IF('申し込み(個人戦用）'!J44="","",'申し込み(個人戦用）'!G44)</f>
      </c>
    </row>
    <row r="40" spans="1:9" ht="17.25" customHeight="1">
      <c r="A40">
        <f>'申し込み(個人戦用）'!$A45</f>
        <v>39</v>
      </c>
      <c r="B40" s="79">
        <f>IF('申し込み(個人戦用）'!J45="","",'申し込み(個人戦用）'!J45)</f>
      </c>
      <c r="C40" s="41">
        <f>'申し込み(個人戦用）'!K45</f>
      </c>
      <c r="D40" s="82">
        <f>IF('申し込み(個人戦用）'!J45="","",'申し込み(個人戦用）'!$D$3)</f>
      </c>
      <c r="E40" s="81">
        <f>IF('申し込み(個人戦用）'!J45="","",'申し込み(個人戦用）'!B45)</f>
      </c>
      <c r="F40" s="82">
        <f>IF('申し込み(個人戦用）'!K45="","",'申し込み(個人戦用）'!D45)</f>
      </c>
      <c r="G40" s="81">
        <f>IF('申し込み(個人戦用）'!J45="","",'申し込み(個人戦用）'!E45)</f>
      </c>
      <c r="H40" s="81">
        <f>IF('申し込み(個人戦用）'!J45="","",'申し込み(個人戦用）'!F45)</f>
      </c>
      <c r="I40" s="81">
        <f>IF('申し込み(個人戦用）'!J45="","",'申し込み(個人戦用）'!G45)</f>
      </c>
    </row>
    <row r="41" spans="1:9" ht="17.25" customHeight="1">
      <c r="A41">
        <f>'申し込み(個人戦用）'!$A46</f>
        <v>40</v>
      </c>
      <c r="B41" s="79">
        <f>IF('申し込み(個人戦用）'!J46="","",'申し込み(個人戦用）'!J46)</f>
      </c>
      <c r="C41" s="41">
        <f>'申し込み(個人戦用）'!K46</f>
      </c>
      <c r="D41" s="82">
        <f>IF('申し込み(個人戦用）'!J46="","",'申し込み(個人戦用）'!$D$3)</f>
      </c>
      <c r="E41" s="81">
        <f>IF('申し込み(個人戦用）'!J46="","",'申し込み(個人戦用）'!B46)</f>
      </c>
      <c r="F41" s="82">
        <f>IF('申し込み(個人戦用）'!K46="","",'申し込み(個人戦用）'!D46)</f>
      </c>
      <c r="G41" s="81">
        <f>IF('申し込み(個人戦用）'!J46="","",'申し込み(個人戦用）'!E46)</f>
      </c>
      <c r="H41" s="81">
        <f>IF('申し込み(個人戦用）'!J46="","",'申し込み(個人戦用）'!F46)</f>
      </c>
      <c r="I41" s="81">
        <f>IF('申し込み(個人戦用）'!J46="","",'申し込み(個人戦用）'!G46)</f>
      </c>
    </row>
    <row r="42" spans="1:9" ht="17.25" customHeight="1">
      <c r="A42">
        <f>'申し込み(個人戦用）'!$A47</f>
        <v>41</v>
      </c>
      <c r="B42" s="79">
        <f>IF('申し込み(個人戦用）'!J47="","",'申し込み(個人戦用）'!J47)</f>
      </c>
      <c r="C42" s="41">
        <f>'申し込み(個人戦用）'!K47</f>
      </c>
      <c r="D42" s="82">
        <f>IF('申し込み(個人戦用）'!J47="","",'申し込み(個人戦用）'!$D$3)</f>
      </c>
      <c r="E42" s="81">
        <f>IF('申し込み(個人戦用）'!J47="","",'申し込み(個人戦用）'!B47)</f>
      </c>
      <c r="F42" s="82">
        <f>IF('申し込み(個人戦用）'!K47="","",'申し込み(個人戦用）'!D47)</f>
      </c>
      <c r="G42" s="81">
        <f>IF('申し込み(個人戦用）'!J47="","",'申し込み(個人戦用）'!E47)</f>
      </c>
      <c r="H42" s="81">
        <f>IF('申し込み(個人戦用）'!J47="","",'申し込み(個人戦用）'!F47)</f>
      </c>
      <c r="I42" s="81">
        <f>IF('申し込み(個人戦用）'!J47="","",'申し込み(個人戦用）'!G47)</f>
      </c>
    </row>
    <row r="43" spans="1:9" ht="17.25" customHeight="1">
      <c r="A43">
        <f>'申し込み(個人戦用）'!$A48</f>
        <v>42</v>
      </c>
      <c r="B43" s="79">
        <f>IF('申し込み(個人戦用）'!J48="","",'申し込み(個人戦用）'!J48)</f>
      </c>
      <c r="C43" s="41">
        <f>'申し込み(個人戦用）'!K48</f>
      </c>
      <c r="D43" s="82">
        <f>IF('申し込み(個人戦用）'!J48="","",'申し込み(個人戦用）'!$D$3)</f>
      </c>
      <c r="E43" s="81">
        <f>IF('申し込み(個人戦用）'!J48="","",'申し込み(個人戦用）'!B48)</f>
      </c>
      <c r="F43" s="82">
        <f>IF('申し込み(個人戦用）'!K48="","",'申し込み(個人戦用）'!D48)</f>
      </c>
      <c r="G43" s="81">
        <f>IF('申し込み(個人戦用）'!J48="","",'申し込み(個人戦用）'!E48)</f>
      </c>
      <c r="H43" s="81">
        <f>IF('申し込み(個人戦用）'!J48="","",'申し込み(個人戦用）'!F48)</f>
      </c>
      <c r="I43" s="81">
        <f>IF('申し込み(個人戦用）'!J48="","",'申し込み(個人戦用）'!G48)</f>
      </c>
    </row>
    <row r="44" spans="1:9" ht="17.25" customHeight="1">
      <c r="A44">
        <f>'申し込み(個人戦用）'!$A49</f>
        <v>43</v>
      </c>
      <c r="B44" s="79">
        <f>IF('申し込み(個人戦用）'!J49="","",'申し込み(個人戦用）'!J49)</f>
      </c>
      <c r="C44" s="41">
        <f>'申し込み(個人戦用）'!K49</f>
      </c>
      <c r="D44" s="82">
        <f>IF('申し込み(個人戦用）'!J49="","",'申し込み(個人戦用）'!$D$3)</f>
      </c>
      <c r="E44" s="81">
        <f>IF('申し込み(個人戦用）'!J49="","",'申し込み(個人戦用）'!B49)</f>
      </c>
      <c r="F44" s="82">
        <f>IF('申し込み(個人戦用）'!K49="","",'申し込み(個人戦用）'!D49)</f>
      </c>
      <c r="G44" s="81">
        <f>IF('申し込み(個人戦用）'!J49="","",'申し込み(個人戦用）'!E49)</f>
      </c>
      <c r="H44" s="81">
        <f>IF('申し込み(個人戦用）'!J49="","",'申し込み(個人戦用）'!F49)</f>
      </c>
      <c r="I44" s="81">
        <f>IF('申し込み(個人戦用）'!J49="","",'申し込み(個人戦用）'!G49)</f>
      </c>
    </row>
    <row r="45" spans="1:9" ht="17.25" customHeight="1">
      <c r="A45">
        <f>'申し込み(個人戦用）'!$A50</f>
        <v>44</v>
      </c>
      <c r="B45" s="79">
        <f>IF('申し込み(個人戦用）'!J50="","",'申し込み(個人戦用）'!J50)</f>
      </c>
      <c r="C45" s="41">
        <f>'申し込み(個人戦用）'!K50</f>
      </c>
      <c r="D45" s="82">
        <f>IF('申し込み(個人戦用）'!J50="","",'申し込み(個人戦用）'!$D$3)</f>
      </c>
      <c r="E45" s="81">
        <f>IF('申し込み(個人戦用）'!J50="","",'申し込み(個人戦用）'!B50)</f>
      </c>
      <c r="F45" s="82">
        <f>IF('申し込み(個人戦用）'!K50="","",'申し込み(個人戦用）'!D50)</f>
      </c>
      <c r="G45" s="81">
        <f>IF('申し込み(個人戦用）'!J50="","",'申し込み(個人戦用）'!E50)</f>
      </c>
      <c r="H45" s="81">
        <f>IF('申し込み(個人戦用）'!J50="","",'申し込み(個人戦用）'!F50)</f>
      </c>
      <c r="I45" s="81">
        <f>IF('申し込み(個人戦用）'!J50="","",'申し込み(個人戦用）'!G50)</f>
      </c>
    </row>
    <row r="46" spans="1:9" ht="17.25" customHeight="1">
      <c r="A46">
        <f>'申し込み(個人戦用）'!$A51</f>
        <v>45</v>
      </c>
      <c r="B46" s="79">
        <f>IF('申し込み(個人戦用）'!J51="","",'申し込み(個人戦用）'!J51)</f>
      </c>
      <c r="C46" s="41">
        <f>'申し込み(個人戦用）'!K51</f>
      </c>
      <c r="D46" s="82">
        <f>IF('申し込み(個人戦用）'!J51="","",'申し込み(個人戦用）'!$D$3)</f>
      </c>
      <c r="E46" s="81">
        <f>IF('申し込み(個人戦用）'!J51="","",'申し込み(個人戦用）'!B51)</f>
      </c>
      <c r="F46" s="82">
        <f>IF('申し込み(個人戦用）'!K51="","",'申し込み(個人戦用）'!D51)</f>
      </c>
      <c r="G46" s="81">
        <f>IF('申し込み(個人戦用）'!J51="","",'申し込み(個人戦用）'!E51)</f>
      </c>
      <c r="H46" s="81">
        <f>IF('申し込み(個人戦用）'!J51="","",'申し込み(個人戦用）'!F51)</f>
      </c>
      <c r="I46" s="81">
        <f>IF('申し込み(個人戦用）'!J51="","",'申し込み(個人戦用）'!G51)</f>
      </c>
    </row>
    <row r="47" spans="1:9" ht="17.25" customHeight="1">
      <c r="A47">
        <f>'申し込み(個人戦用）'!$A52</f>
        <v>46</v>
      </c>
      <c r="B47" s="79">
        <f>IF('申し込み(個人戦用）'!J52="","",'申し込み(個人戦用）'!J52)</f>
      </c>
      <c r="C47" s="41">
        <f>'申し込み(個人戦用）'!K52</f>
      </c>
      <c r="D47" s="82">
        <f>IF('申し込み(個人戦用）'!J52="","",'申し込み(個人戦用）'!$D$3)</f>
      </c>
      <c r="E47" s="81">
        <f>IF('申し込み(個人戦用）'!J52="","",'申し込み(個人戦用）'!B52)</f>
      </c>
      <c r="F47" s="82">
        <f>IF('申し込み(個人戦用）'!K52="","",'申し込み(個人戦用）'!D52)</f>
      </c>
      <c r="G47" s="81">
        <f>IF('申し込み(個人戦用）'!J52="","",'申し込み(個人戦用）'!E52)</f>
      </c>
      <c r="H47" s="81">
        <f>IF('申し込み(個人戦用）'!J52="","",'申し込み(個人戦用）'!F52)</f>
      </c>
      <c r="I47" s="81">
        <f>IF('申し込み(個人戦用）'!J52="","",'申し込み(個人戦用）'!G52)</f>
      </c>
    </row>
    <row r="48" spans="1:9" ht="17.25" customHeight="1">
      <c r="A48">
        <f>'申し込み(個人戦用）'!$A53</f>
        <v>47</v>
      </c>
      <c r="B48" s="79">
        <f>IF('申し込み(個人戦用）'!J53="","",'申し込み(個人戦用）'!J53)</f>
      </c>
      <c r="C48" s="41">
        <f>'申し込み(個人戦用）'!K53</f>
      </c>
      <c r="D48" s="82">
        <f>IF('申し込み(個人戦用）'!J53="","",'申し込み(個人戦用）'!$D$3)</f>
      </c>
      <c r="E48" s="81">
        <f>IF('申し込み(個人戦用）'!J53="","",'申し込み(個人戦用）'!B53)</f>
      </c>
      <c r="F48" s="82">
        <f>IF('申し込み(個人戦用）'!K53="","",'申し込み(個人戦用）'!D53)</f>
      </c>
      <c r="G48" s="81">
        <f>IF('申し込み(個人戦用）'!J53="","",'申し込み(個人戦用）'!E53)</f>
      </c>
      <c r="H48" s="81">
        <f>IF('申し込み(個人戦用）'!J53="","",'申し込み(個人戦用）'!F53)</f>
      </c>
      <c r="I48" s="81">
        <f>IF('申し込み(個人戦用）'!J53="","",'申し込み(個人戦用）'!G53)</f>
      </c>
    </row>
    <row r="49" spans="1:9" ht="17.25" customHeight="1">
      <c r="A49">
        <f>'申し込み(個人戦用）'!$A54</f>
        <v>48</v>
      </c>
      <c r="B49" s="79">
        <f>IF('申し込み(個人戦用）'!J54="","",'申し込み(個人戦用）'!J54)</f>
      </c>
      <c r="C49" s="41">
        <f>'申し込み(個人戦用）'!K54</f>
      </c>
      <c r="D49" s="82">
        <f>IF('申し込み(個人戦用）'!J54="","",'申し込み(個人戦用）'!$D$3)</f>
      </c>
      <c r="E49" s="81">
        <f>IF('申し込み(個人戦用）'!J54="","",'申し込み(個人戦用）'!B54)</f>
      </c>
      <c r="F49" s="82">
        <f>IF('申し込み(個人戦用）'!K54="","",'申し込み(個人戦用）'!D54)</f>
      </c>
      <c r="G49" s="81">
        <f>IF('申し込み(個人戦用）'!J54="","",'申し込み(個人戦用）'!E54)</f>
      </c>
      <c r="H49" s="81">
        <f>IF('申し込み(個人戦用）'!J54="","",'申し込み(個人戦用）'!F54)</f>
      </c>
      <c r="I49" s="81">
        <f>IF('申し込み(個人戦用）'!J54="","",'申し込み(個人戦用）'!G54)</f>
      </c>
    </row>
    <row r="50" spans="1:9" ht="17.25" customHeight="1">
      <c r="A50">
        <f>'申し込み(個人戦用）'!$A55</f>
        <v>49</v>
      </c>
      <c r="B50" s="79">
        <f>IF('申し込み(個人戦用）'!J55="","",'申し込み(個人戦用）'!J55)</f>
      </c>
      <c r="C50" s="41">
        <f>'申し込み(個人戦用）'!K55</f>
      </c>
      <c r="D50" s="82">
        <f>IF('申し込み(個人戦用）'!J55="","",'申し込み(個人戦用）'!$D$3)</f>
      </c>
      <c r="E50" s="81">
        <f>IF('申し込み(個人戦用）'!J55="","",'申し込み(個人戦用）'!B55)</f>
      </c>
      <c r="F50" s="82">
        <f>IF('申し込み(個人戦用）'!K55="","",'申し込み(個人戦用）'!D55)</f>
      </c>
      <c r="G50" s="81">
        <f>IF('申し込み(個人戦用）'!J55="","",'申し込み(個人戦用）'!E55)</f>
      </c>
      <c r="H50" s="81">
        <f>IF('申し込み(個人戦用）'!J55="","",'申し込み(個人戦用）'!F55)</f>
      </c>
      <c r="I50" s="81">
        <f>IF('申し込み(個人戦用）'!J55="","",'申し込み(個人戦用）'!G55)</f>
      </c>
    </row>
    <row r="51" spans="1:9" ht="17.25" customHeight="1">
      <c r="A51">
        <f>'申し込み(個人戦用）'!$A56</f>
        <v>50</v>
      </c>
      <c r="B51" s="79">
        <f>IF('申し込み(個人戦用）'!J56="","",'申し込み(個人戦用）'!J56)</f>
      </c>
      <c r="C51" s="41">
        <f>'申し込み(個人戦用）'!K56</f>
      </c>
      <c r="D51" s="82">
        <f>IF('申し込み(個人戦用）'!J56="","",'申し込み(個人戦用）'!$D$3)</f>
      </c>
      <c r="E51" s="81">
        <f>IF('申し込み(個人戦用）'!J56="","",'申し込み(個人戦用）'!B56)</f>
      </c>
      <c r="F51" s="82">
        <f>IF('申し込み(個人戦用）'!K56="","",'申し込み(個人戦用）'!D56)</f>
      </c>
      <c r="G51" s="81">
        <f>IF('申し込み(個人戦用）'!J56="","",'申し込み(個人戦用）'!E56)</f>
      </c>
      <c r="H51" s="81">
        <f>IF('申し込み(個人戦用）'!J56="","",'申し込み(個人戦用）'!F56)</f>
      </c>
      <c r="I51" s="81">
        <f>IF('申し込み(個人戦用）'!J56="","",'申し込み(個人戦用）'!G56)</f>
      </c>
    </row>
    <row r="52" spans="1:9" ht="17.25" customHeight="1">
      <c r="A52">
        <f>'申し込み(個人戦用）'!$A57</f>
        <v>51</v>
      </c>
      <c r="B52" s="79">
        <f>IF('申し込み(個人戦用）'!J57="","",'申し込み(個人戦用）'!J57)</f>
      </c>
      <c r="C52" s="41">
        <f>'申し込み(個人戦用）'!K57</f>
      </c>
      <c r="D52" s="82">
        <f>IF('申し込み(個人戦用）'!J57="","",'申し込み(個人戦用）'!$D$3)</f>
      </c>
      <c r="E52" s="81">
        <f>IF('申し込み(個人戦用）'!J57="","",'申し込み(個人戦用）'!B57)</f>
      </c>
      <c r="F52" s="82">
        <f>IF('申し込み(個人戦用）'!K57="","",'申し込み(個人戦用）'!D57)</f>
      </c>
      <c r="G52" s="81">
        <f>IF('申し込み(個人戦用）'!J57="","",'申し込み(個人戦用）'!E57)</f>
      </c>
      <c r="H52" s="81">
        <f>IF('申し込み(個人戦用）'!J57="","",'申し込み(個人戦用）'!F57)</f>
      </c>
      <c r="I52" s="81">
        <f>IF('申し込み(個人戦用）'!J57="","",'申し込み(個人戦用）'!G57)</f>
      </c>
    </row>
    <row r="53" spans="1:9" ht="17.25" customHeight="1">
      <c r="A53">
        <f>'申し込み(個人戦用）'!$A58</f>
        <v>52</v>
      </c>
      <c r="B53" s="79">
        <f>IF('申し込み(個人戦用）'!J58="","",'申し込み(個人戦用）'!J58)</f>
      </c>
      <c r="C53" s="41">
        <f>'申し込み(個人戦用）'!K58</f>
      </c>
      <c r="D53" s="82">
        <f>IF('申し込み(個人戦用）'!J58="","",'申し込み(個人戦用）'!$D$3)</f>
      </c>
      <c r="E53" s="81">
        <f>IF('申し込み(個人戦用）'!J58="","",'申し込み(個人戦用）'!B58)</f>
      </c>
      <c r="F53" s="82">
        <f>IF('申し込み(個人戦用）'!K58="","",'申し込み(個人戦用）'!D58)</f>
      </c>
      <c r="G53" s="81">
        <f>IF('申し込み(個人戦用）'!J58="","",'申し込み(個人戦用）'!E58)</f>
      </c>
      <c r="H53" s="81">
        <f>IF('申し込み(個人戦用）'!J58="","",'申し込み(個人戦用）'!F58)</f>
      </c>
      <c r="I53" s="81">
        <f>IF('申し込み(個人戦用）'!J58="","",'申し込み(個人戦用）'!G58)</f>
      </c>
    </row>
    <row r="54" spans="1:9" ht="17.25" customHeight="1">
      <c r="A54">
        <f>'申し込み(個人戦用）'!$A59</f>
        <v>53</v>
      </c>
      <c r="B54" s="79">
        <f>IF('申し込み(個人戦用）'!J59="","",'申し込み(個人戦用）'!J59)</f>
      </c>
      <c r="C54" s="41">
        <f>'申し込み(個人戦用）'!K59</f>
      </c>
      <c r="D54" s="82">
        <f>IF('申し込み(個人戦用）'!J59="","",'申し込み(個人戦用）'!$D$3)</f>
      </c>
      <c r="E54" s="81">
        <f>IF('申し込み(個人戦用）'!J59="","",'申し込み(個人戦用）'!B59)</f>
      </c>
      <c r="F54" s="82">
        <f>IF('申し込み(個人戦用）'!K59="","",'申し込み(個人戦用）'!D59)</f>
      </c>
      <c r="G54" s="81">
        <f>IF('申し込み(個人戦用）'!J59="","",'申し込み(個人戦用）'!E59)</f>
      </c>
      <c r="H54" s="81">
        <f>IF('申し込み(個人戦用）'!J59="","",'申し込み(個人戦用）'!F59)</f>
      </c>
      <c r="I54" s="81">
        <f>IF('申し込み(個人戦用）'!J59="","",'申し込み(個人戦用）'!G59)</f>
      </c>
    </row>
    <row r="55" spans="1:9" ht="17.25" customHeight="1">
      <c r="A55">
        <f>'申し込み(個人戦用）'!$A60</f>
        <v>54</v>
      </c>
      <c r="B55" s="79">
        <f>IF('申し込み(個人戦用）'!J60="","",'申し込み(個人戦用）'!J60)</f>
      </c>
      <c r="C55" s="41">
        <f>'申し込み(個人戦用）'!K60</f>
      </c>
      <c r="D55" s="82">
        <f>IF('申し込み(個人戦用）'!J60="","",'申し込み(個人戦用）'!$D$3)</f>
      </c>
      <c r="E55" s="81">
        <f>IF('申し込み(個人戦用）'!J60="","",'申し込み(個人戦用）'!B60)</f>
      </c>
      <c r="F55" s="82">
        <f>IF('申し込み(個人戦用）'!K60="","",'申し込み(個人戦用）'!D60)</f>
      </c>
      <c r="G55" s="81">
        <f>IF('申し込み(個人戦用）'!J60="","",'申し込み(個人戦用）'!E60)</f>
      </c>
      <c r="H55" s="81">
        <f>IF('申し込み(個人戦用）'!J60="","",'申し込み(個人戦用）'!F60)</f>
      </c>
      <c r="I55" s="81">
        <f>IF('申し込み(個人戦用）'!J60="","",'申し込み(個人戦用）'!G60)</f>
      </c>
    </row>
    <row r="56" spans="1:9" ht="17.25" customHeight="1">
      <c r="A56">
        <f>'申し込み(個人戦用）'!$A61</f>
        <v>55</v>
      </c>
      <c r="B56" s="79">
        <f>IF('申し込み(個人戦用）'!J61="","",'申し込み(個人戦用）'!J61)</f>
      </c>
      <c r="C56" s="41">
        <f>'申し込み(個人戦用）'!K61</f>
      </c>
      <c r="D56" s="82">
        <f>IF('申し込み(個人戦用）'!J61="","",'申し込み(個人戦用）'!$D$3)</f>
      </c>
      <c r="E56" s="81">
        <f>IF('申し込み(個人戦用）'!J61="","",'申し込み(個人戦用）'!B61)</f>
      </c>
      <c r="F56" s="82">
        <f>IF('申し込み(個人戦用）'!K61="","",'申し込み(個人戦用）'!D61)</f>
      </c>
      <c r="G56" s="81">
        <f>IF('申し込み(個人戦用）'!J61="","",'申し込み(個人戦用）'!E61)</f>
      </c>
      <c r="H56" s="81">
        <f>IF('申し込み(個人戦用）'!J61="","",'申し込み(個人戦用）'!F61)</f>
      </c>
      <c r="I56" s="81">
        <f>IF('申し込み(個人戦用）'!J61="","",'申し込み(個人戦用）'!G61)</f>
      </c>
    </row>
    <row r="57" spans="1:9" ht="17.25" customHeight="1">
      <c r="A57">
        <f>'申し込み(個人戦用）'!$A62</f>
        <v>56</v>
      </c>
      <c r="B57" s="79">
        <f>IF('申し込み(個人戦用）'!J62="","",'申し込み(個人戦用）'!J62)</f>
      </c>
      <c r="C57" s="41">
        <f>'申し込み(個人戦用）'!K62</f>
      </c>
      <c r="D57" s="82">
        <f>IF('申し込み(個人戦用）'!J62="","",'申し込み(個人戦用）'!$D$3)</f>
      </c>
      <c r="E57" s="81">
        <f>IF('申し込み(個人戦用）'!J62="","",'申し込み(個人戦用）'!B62)</f>
      </c>
      <c r="F57" s="82">
        <f>IF('申し込み(個人戦用）'!K62="","",'申し込み(個人戦用）'!D62)</f>
      </c>
      <c r="G57" s="81">
        <f>IF('申し込み(個人戦用）'!J62="","",'申し込み(個人戦用）'!E62)</f>
      </c>
      <c r="H57" s="81">
        <f>IF('申し込み(個人戦用）'!J62="","",'申し込み(個人戦用）'!F62)</f>
      </c>
      <c r="I57" s="81">
        <f>IF('申し込み(個人戦用）'!J62="","",'申し込み(個人戦用）'!G62)</f>
      </c>
    </row>
    <row r="58" spans="1:9" ht="17.25" customHeight="1">
      <c r="A58">
        <f>'申し込み(個人戦用）'!$A63</f>
        <v>57</v>
      </c>
      <c r="B58" s="79">
        <f>IF('申し込み(個人戦用）'!J63="","",'申し込み(個人戦用）'!J63)</f>
      </c>
      <c r="C58" s="41">
        <f>'申し込み(個人戦用）'!K63</f>
      </c>
      <c r="D58" s="82">
        <f>IF('申し込み(個人戦用）'!J63="","",'申し込み(個人戦用）'!$D$3)</f>
      </c>
      <c r="E58" s="81">
        <f>IF('申し込み(個人戦用）'!J63="","",'申し込み(個人戦用）'!B63)</f>
      </c>
      <c r="F58" s="82">
        <f>IF('申し込み(個人戦用）'!K63="","",'申し込み(個人戦用）'!D63)</f>
      </c>
      <c r="G58" s="81">
        <f>IF('申し込み(個人戦用）'!J63="","",'申し込み(個人戦用）'!E63)</f>
      </c>
      <c r="H58" s="81">
        <f>IF('申し込み(個人戦用）'!J63="","",'申し込み(個人戦用）'!F63)</f>
      </c>
      <c r="I58" s="81">
        <f>IF('申し込み(個人戦用）'!J63="","",'申し込み(個人戦用）'!G63)</f>
      </c>
    </row>
    <row r="59" spans="1:9" ht="17.25" customHeight="1">
      <c r="A59">
        <f>'申し込み(個人戦用）'!$A64</f>
        <v>58</v>
      </c>
      <c r="B59" s="79">
        <f>IF('申し込み(個人戦用）'!J64="","",'申し込み(個人戦用）'!J64)</f>
      </c>
      <c r="C59" s="41">
        <f>'申し込み(個人戦用）'!K64</f>
      </c>
      <c r="D59" s="82">
        <f>IF('申し込み(個人戦用）'!J64="","",'申し込み(個人戦用）'!$D$3)</f>
      </c>
      <c r="E59" s="81">
        <f>IF('申し込み(個人戦用）'!J64="","",'申し込み(個人戦用）'!B64)</f>
      </c>
      <c r="F59" s="82">
        <f>IF('申し込み(個人戦用）'!K64="","",'申し込み(個人戦用）'!D64)</f>
      </c>
      <c r="G59" s="81">
        <f>IF('申し込み(個人戦用）'!J64="","",'申し込み(個人戦用）'!E64)</f>
      </c>
      <c r="H59" s="81">
        <f>IF('申し込み(個人戦用）'!J64="","",'申し込み(個人戦用）'!F64)</f>
      </c>
      <c r="I59" s="81">
        <f>IF('申し込み(個人戦用）'!J64="","",'申し込み(個人戦用）'!G64)</f>
      </c>
    </row>
    <row r="60" spans="1:9" ht="17.25" customHeight="1">
      <c r="A60">
        <f>'申し込み(個人戦用）'!$A65</f>
        <v>59</v>
      </c>
      <c r="B60" s="79">
        <f>IF('申し込み(個人戦用）'!J65="","",'申し込み(個人戦用）'!J65)</f>
      </c>
      <c r="C60" s="41">
        <f>'申し込み(個人戦用）'!K65</f>
      </c>
      <c r="D60" s="82">
        <f>IF('申し込み(個人戦用）'!J65="","",'申し込み(個人戦用）'!$D$3)</f>
      </c>
      <c r="E60" s="81">
        <f>IF('申し込み(個人戦用）'!J65="","",'申し込み(個人戦用）'!B65)</f>
      </c>
      <c r="F60" s="82">
        <f>IF('申し込み(個人戦用）'!K65="","",'申し込み(個人戦用）'!D65)</f>
      </c>
      <c r="G60" s="81">
        <f>IF('申し込み(個人戦用）'!J65="","",'申し込み(個人戦用）'!E65)</f>
      </c>
      <c r="H60" s="81">
        <f>IF('申し込み(個人戦用）'!J65="","",'申し込み(個人戦用）'!F65)</f>
      </c>
      <c r="I60" s="81">
        <f>IF('申し込み(個人戦用）'!J65="","",'申し込み(個人戦用）'!G65)</f>
      </c>
    </row>
    <row r="61" spans="1:9" ht="17.25" customHeight="1">
      <c r="A61">
        <f>'申し込み(個人戦用）'!$A66</f>
        <v>60</v>
      </c>
      <c r="B61" s="79">
        <f>IF('申し込み(個人戦用）'!J66="","",'申し込み(個人戦用）'!J66)</f>
      </c>
      <c r="C61" s="41">
        <f>'申し込み(個人戦用）'!K66</f>
      </c>
      <c r="D61" s="82">
        <f>IF('申し込み(個人戦用）'!J66="","",'申し込み(個人戦用）'!$D$3)</f>
      </c>
      <c r="E61" s="81">
        <f>IF('申し込み(個人戦用）'!J66="","",'申し込み(個人戦用）'!B66)</f>
      </c>
      <c r="F61" s="82">
        <f>IF('申し込み(個人戦用）'!K66="","",'申し込み(個人戦用）'!D66)</f>
      </c>
      <c r="G61" s="81">
        <f>IF('申し込み(個人戦用）'!J66="","",'申し込み(個人戦用）'!E66)</f>
      </c>
      <c r="H61" s="81">
        <f>IF('申し込み(個人戦用）'!J66="","",'申し込み(個人戦用）'!F66)</f>
      </c>
      <c r="I61" s="81">
        <f>IF('申し込み(個人戦用）'!J66="","",'申し込み(個人戦用）'!G66)</f>
      </c>
    </row>
    <row r="62" spans="1:9" ht="17.25" customHeight="1">
      <c r="A62">
        <f>'申し込み(個人戦用）'!$A67</f>
        <v>61</v>
      </c>
      <c r="B62" s="79">
        <f>IF('申し込み(個人戦用）'!J67="","",'申し込み(個人戦用）'!J67)</f>
      </c>
      <c r="C62" s="41">
        <f>'申し込み(個人戦用）'!K67</f>
      </c>
      <c r="D62" s="82">
        <f>IF('申し込み(個人戦用）'!J67="","",'申し込み(個人戦用）'!$D$3)</f>
      </c>
      <c r="E62" s="81">
        <f>IF('申し込み(個人戦用）'!J67="","",'申し込み(個人戦用）'!B67)</f>
      </c>
      <c r="F62" s="82">
        <f>IF('申し込み(個人戦用）'!K67="","",'申し込み(個人戦用）'!D67)</f>
      </c>
      <c r="G62" s="81">
        <f>IF('申し込み(個人戦用）'!J67="","",'申し込み(個人戦用）'!E67)</f>
      </c>
      <c r="H62" s="81">
        <f>IF('申し込み(個人戦用）'!J67="","",'申し込み(個人戦用）'!F67)</f>
      </c>
      <c r="I62" s="81">
        <f>IF('申し込み(個人戦用）'!J67="","",'申し込み(個人戦用）'!G67)</f>
      </c>
    </row>
    <row r="63" spans="1:9" ht="17.25" customHeight="1">
      <c r="A63">
        <f>'申し込み(個人戦用）'!$A68</f>
        <v>62</v>
      </c>
      <c r="B63" s="79">
        <f>IF('申し込み(個人戦用）'!J68="","",'申し込み(個人戦用）'!J68)</f>
      </c>
      <c r="C63" s="41">
        <f>'申し込み(個人戦用）'!K68</f>
      </c>
      <c r="D63" s="82">
        <f>IF('申し込み(個人戦用）'!J68="","",'申し込み(個人戦用）'!$D$3)</f>
      </c>
      <c r="E63" s="81">
        <f>IF('申し込み(個人戦用）'!J68="","",'申し込み(個人戦用）'!B68)</f>
      </c>
      <c r="F63" s="82">
        <f>IF('申し込み(個人戦用）'!K68="","",'申し込み(個人戦用）'!D68)</f>
      </c>
      <c r="G63" s="81">
        <f>IF('申し込み(個人戦用）'!J68="","",'申し込み(個人戦用）'!E68)</f>
      </c>
      <c r="H63" s="81">
        <f>IF('申し込み(個人戦用）'!J68="","",'申し込み(個人戦用）'!F68)</f>
      </c>
      <c r="I63" s="81">
        <f>IF('申し込み(個人戦用）'!J68="","",'申し込み(個人戦用）'!G68)</f>
      </c>
    </row>
    <row r="64" spans="1:9" ht="17.25" customHeight="1">
      <c r="A64">
        <f>'申し込み(個人戦用）'!$A69</f>
        <v>63</v>
      </c>
      <c r="B64" s="79">
        <f>IF('申し込み(個人戦用）'!J69="","",'申し込み(個人戦用）'!J69)</f>
      </c>
      <c r="C64" s="41">
        <f>'申し込み(個人戦用）'!K69</f>
      </c>
      <c r="D64" s="82">
        <f>IF('申し込み(個人戦用）'!J69="","",'申し込み(個人戦用）'!$D$3)</f>
      </c>
      <c r="E64" s="81">
        <f>IF('申し込み(個人戦用）'!J69="","",'申し込み(個人戦用）'!B69)</f>
      </c>
      <c r="F64" s="82">
        <f>IF('申し込み(個人戦用）'!K69="","",'申し込み(個人戦用）'!D69)</f>
      </c>
      <c r="G64" s="81">
        <f>IF('申し込み(個人戦用）'!J69="","",'申し込み(個人戦用）'!E69)</f>
      </c>
      <c r="H64" s="81">
        <f>IF('申し込み(個人戦用）'!J69="","",'申し込み(個人戦用）'!F69)</f>
      </c>
      <c r="I64" s="81">
        <f>IF('申し込み(個人戦用）'!J69="","",'申し込み(個人戦用）'!G69)</f>
      </c>
    </row>
    <row r="65" spans="1:9" ht="17.25" customHeight="1">
      <c r="A65">
        <f>'申し込み(個人戦用）'!$A70</f>
        <v>64</v>
      </c>
      <c r="B65" s="79">
        <f>IF('申し込み(個人戦用）'!J70="","",'申し込み(個人戦用）'!J70)</f>
      </c>
      <c r="C65" s="41">
        <f>'申し込み(個人戦用）'!K70</f>
      </c>
      <c r="D65" s="82">
        <f>IF('申し込み(個人戦用）'!J70="","",'申し込み(個人戦用）'!$D$3)</f>
      </c>
      <c r="E65" s="81">
        <f>IF('申し込み(個人戦用）'!J70="","",'申し込み(個人戦用）'!B70)</f>
      </c>
      <c r="F65" s="82">
        <f>IF('申し込み(個人戦用）'!K70="","",'申し込み(個人戦用）'!D70)</f>
      </c>
      <c r="G65" s="81">
        <f>IF('申し込み(個人戦用）'!J70="","",'申し込み(個人戦用）'!E70)</f>
      </c>
      <c r="H65" s="81">
        <f>IF('申し込み(個人戦用）'!J70="","",'申し込み(個人戦用）'!F70)</f>
      </c>
      <c r="I65" s="81">
        <f>IF('申し込み(個人戦用）'!J70="","",'申し込み(個人戦用）'!G70)</f>
      </c>
    </row>
    <row r="66" spans="1:9" ht="17.25" customHeight="1">
      <c r="A66">
        <f>'申し込み(個人戦用）'!$A71</f>
        <v>65</v>
      </c>
      <c r="B66" s="79">
        <f>IF('申し込み(個人戦用）'!J71="","",'申し込み(個人戦用）'!J71)</f>
      </c>
      <c r="C66" s="41">
        <f>'申し込み(個人戦用）'!K71</f>
      </c>
      <c r="D66" s="82">
        <f>IF('申し込み(個人戦用）'!J71="","",'申し込み(個人戦用）'!$D$3)</f>
      </c>
      <c r="E66" s="81">
        <f>IF('申し込み(個人戦用）'!J71="","",'申し込み(個人戦用）'!B71)</f>
      </c>
      <c r="F66" s="82">
        <f>IF('申し込み(個人戦用）'!K71="","",'申し込み(個人戦用）'!D71)</f>
      </c>
      <c r="G66" s="81">
        <f>IF('申し込み(個人戦用）'!J71="","",'申し込み(個人戦用）'!E71)</f>
      </c>
      <c r="H66" s="81">
        <f>IF('申し込み(個人戦用）'!J71="","",'申し込み(個人戦用）'!F71)</f>
      </c>
      <c r="I66" s="81">
        <f>IF('申し込み(個人戦用）'!J71="","",'申し込み(個人戦用）'!G71)</f>
      </c>
    </row>
    <row r="67" spans="1:9" ht="17.25" customHeight="1">
      <c r="A67">
        <f>'申し込み(個人戦用）'!$A72</f>
        <v>66</v>
      </c>
      <c r="B67" s="79">
        <f>IF('申し込み(個人戦用）'!J72="","",'申し込み(個人戦用）'!J72)</f>
      </c>
      <c r="C67" s="41">
        <f>'申し込み(個人戦用）'!K72</f>
      </c>
      <c r="D67" s="82">
        <f>IF('申し込み(個人戦用）'!J72="","",'申し込み(個人戦用）'!$D$3)</f>
      </c>
      <c r="E67" s="81">
        <f>IF('申し込み(個人戦用）'!J72="","",'申し込み(個人戦用）'!B72)</f>
      </c>
      <c r="F67" s="82">
        <f>IF('申し込み(個人戦用）'!K72="","",'申し込み(個人戦用）'!D72)</f>
      </c>
      <c r="G67" s="81">
        <f>IF('申し込み(個人戦用）'!J72="","",'申し込み(個人戦用）'!E72)</f>
      </c>
      <c r="H67" s="81">
        <f>IF('申し込み(個人戦用）'!J72="","",'申し込み(個人戦用）'!F72)</f>
      </c>
      <c r="I67" s="81">
        <f>IF('申し込み(個人戦用）'!J72="","",'申し込み(個人戦用）'!G72)</f>
      </c>
    </row>
    <row r="68" spans="1:9" ht="17.25" customHeight="1">
      <c r="A68">
        <f>'申し込み(個人戦用）'!$A73</f>
        <v>67</v>
      </c>
      <c r="B68" s="79">
        <f>IF('申し込み(個人戦用）'!J73="","",'申し込み(個人戦用）'!J73)</f>
      </c>
      <c r="C68" s="41">
        <f>'申し込み(個人戦用）'!K73</f>
      </c>
      <c r="D68" s="82">
        <f>IF('申し込み(個人戦用）'!J73="","",'申し込み(個人戦用）'!$D$3)</f>
      </c>
      <c r="E68" s="81">
        <f>IF('申し込み(個人戦用）'!J73="","",'申し込み(個人戦用）'!B73)</f>
      </c>
      <c r="F68" s="82">
        <f>IF('申し込み(個人戦用）'!K73="","",'申し込み(個人戦用）'!D73)</f>
      </c>
      <c r="G68" s="81">
        <f>IF('申し込み(個人戦用）'!J73="","",'申し込み(個人戦用）'!E73)</f>
      </c>
      <c r="H68" s="81">
        <f>IF('申し込み(個人戦用）'!J73="","",'申し込み(個人戦用）'!F73)</f>
      </c>
      <c r="I68" s="81">
        <f>IF('申し込み(個人戦用）'!J73="","",'申し込み(個人戦用）'!G73)</f>
      </c>
    </row>
    <row r="69" spans="1:9" ht="17.25" customHeight="1">
      <c r="A69">
        <f>'申し込み(個人戦用）'!$A74</f>
        <v>68</v>
      </c>
      <c r="B69" s="79">
        <f>IF('申し込み(個人戦用）'!J74="","",'申し込み(個人戦用）'!J74)</f>
      </c>
      <c r="C69" s="41">
        <f>'申し込み(個人戦用）'!K74</f>
      </c>
      <c r="D69" s="82">
        <f>IF('申し込み(個人戦用）'!J74="","",'申し込み(個人戦用）'!$D$3)</f>
      </c>
      <c r="E69" s="81">
        <f>IF('申し込み(個人戦用）'!J74="","",'申し込み(個人戦用）'!B74)</f>
      </c>
      <c r="F69" s="82">
        <f>IF('申し込み(個人戦用）'!K74="","",'申し込み(個人戦用）'!D74)</f>
      </c>
      <c r="G69" s="81">
        <f>IF('申し込み(個人戦用）'!J74="","",'申し込み(個人戦用）'!E74)</f>
      </c>
      <c r="H69" s="81">
        <f>IF('申し込み(個人戦用）'!J74="","",'申し込み(個人戦用）'!F74)</f>
      </c>
      <c r="I69" s="81">
        <f>IF('申し込み(個人戦用）'!J74="","",'申し込み(個人戦用）'!G74)</f>
      </c>
    </row>
    <row r="70" spans="1:9" ht="17.25" customHeight="1">
      <c r="A70">
        <f>'申し込み(個人戦用）'!$A75</f>
        <v>69</v>
      </c>
      <c r="B70" s="79">
        <f>IF('申し込み(個人戦用）'!J75="","",'申し込み(個人戦用）'!J75)</f>
      </c>
      <c r="C70" s="41">
        <f>'申し込み(個人戦用）'!K75</f>
      </c>
      <c r="D70" s="82">
        <f>IF('申し込み(個人戦用）'!J75="","",'申し込み(個人戦用）'!$D$3)</f>
      </c>
      <c r="E70" s="81">
        <f>IF('申し込み(個人戦用）'!J75="","",'申し込み(個人戦用）'!B75)</f>
      </c>
      <c r="F70" s="82">
        <f>IF('申し込み(個人戦用）'!K75="","",'申し込み(個人戦用）'!D75)</f>
      </c>
      <c r="G70" s="81">
        <f>IF('申し込み(個人戦用）'!J75="","",'申し込み(個人戦用）'!E75)</f>
      </c>
      <c r="H70" s="81">
        <f>IF('申し込み(個人戦用）'!J75="","",'申し込み(個人戦用）'!F75)</f>
      </c>
      <c r="I70" s="81">
        <f>IF('申し込み(個人戦用）'!J75="","",'申し込み(個人戦用）'!G75)</f>
      </c>
    </row>
    <row r="71" spans="1:9" ht="17.25" customHeight="1">
      <c r="A71">
        <f>'申し込み(個人戦用）'!$A76</f>
        <v>70</v>
      </c>
      <c r="B71" s="79">
        <f>IF('申し込み(個人戦用）'!J76="","",'申し込み(個人戦用）'!J76)</f>
      </c>
      <c r="C71" s="41">
        <f>'申し込み(個人戦用）'!K76</f>
      </c>
      <c r="D71" s="82">
        <f>IF('申し込み(個人戦用）'!J76="","",'申し込み(個人戦用）'!$D$3)</f>
      </c>
      <c r="E71" s="81">
        <f>IF('申し込み(個人戦用）'!J76="","",'申し込み(個人戦用）'!B76)</f>
      </c>
      <c r="F71" s="82">
        <f>IF('申し込み(個人戦用）'!K76="","",'申し込み(個人戦用）'!D76)</f>
      </c>
      <c r="G71" s="81">
        <f>IF('申し込み(個人戦用）'!J76="","",'申し込み(個人戦用）'!E76)</f>
      </c>
      <c r="H71" s="81">
        <f>IF('申し込み(個人戦用）'!J76="","",'申し込み(個人戦用）'!F76)</f>
      </c>
      <c r="I71" s="81">
        <f>IF('申し込み(個人戦用）'!J76="","",'申し込み(個人戦用）'!G76)</f>
      </c>
    </row>
    <row r="72" spans="1:9" ht="17.25" customHeight="1">
      <c r="A72">
        <f>'申し込み(個人戦用）'!$A77</f>
        <v>71</v>
      </c>
      <c r="B72" s="79">
        <f>IF('申し込み(個人戦用）'!J77="","",'申し込み(個人戦用）'!J77)</f>
      </c>
      <c r="C72" s="41">
        <f>'申し込み(個人戦用）'!K77</f>
      </c>
      <c r="D72" s="82">
        <f>IF('申し込み(個人戦用）'!J77="","",'申し込み(個人戦用）'!$D$3)</f>
      </c>
      <c r="E72" s="81">
        <f>IF('申し込み(個人戦用）'!J77="","",'申し込み(個人戦用）'!B77)</f>
      </c>
      <c r="F72" s="82">
        <f>IF('申し込み(個人戦用）'!K77="","",'申し込み(個人戦用）'!D77)</f>
      </c>
      <c r="G72" s="81">
        <f>IF('申し込み(個人戦用）'!J77="","",'申し込み(個人戦用）'!E77)</f>
      </c>
      <c r="H72" s="81">
        <f>IF('申し込み(個人戦用）'!J77="","",'申し込み(個人戦用）'!F77)</f>
      </c>
      <c r="I72" s="81">
        <f>IF('申し込み(個人戦用）'!J77="","",'申し込み(個人戦用）'!G77)</f>
      </c>
    </row>
    <row r="73" spans="1:9" ht="17.25" customHeight="1">
      <c r="A73">
        <f>'申し込み(個人戦用）'!$A78</f>
        <v>72</v>
      </c>
      <c r="B73" s="79">
        <f>IF('申し込み(個人戦用）'!J78="","",'申し込み(個人戦用）'!J78)</f>
      </c>
      <c r="C73" s="41">
        <f>'申し込み(個人戦用）'!K78</f>
      </c>
      <c r="D73" s="82">
        <f>IF('申し込み(個人戦用）'!J78="","",'申し込み(個人戦用）'!$D$3)</f>
      </c>
      <c r="E73" s="81">
        <f>IF('申し込み(個人戦用）'!J78="","",'申し込み(個人戦用）'!B78)</f>
      </c>
      <c r="F73" s="82">
        <f>IF('申し込み(個人戦用）'!K78="","",'申し込み(個人戦用）'!D78)</f>
      </c>
      <c r="G73" s="81">
        <f>IF('申し込み(個人戦用）'!J78="","",'申し込み(個人戦用）'!E78)</f>
      </c>
      <c r="H73" s="81">
        <f>IF('申し込み(個人戦用）'!J78="","",'申し込み(個人戦用）'!F78)</f>
      </c>
      <c r="I73" s="81">
        <f>IF('申し込み(個人戦用）'!J78="","",'申し込み(個人戦用）'!G78)</f>
      </c>
    </row>
    <row r="74" spans="1:9" ht="17.25" customHeight="1">
      <c r="A74">
        <f>'申し込み(個人戦用）'!$A79</f>
        <v>73</v>
      </c>
      <c r="B74" s="79">
        <f>IF('申し込み(個人戦用）'!J79="","",'申し込み(個人戦用）'!J79)</f>
      </c>
      <c r="C74" s="41">
        <f>'申し込み(個人戦用）'!K79</f>
      </c>
      <c r="D74" s="82">
        <f>IF('申し込み(個人戦用）'!J79="","",'申し込み(個人戦用）'!$D$3)</f>
      </c>
      <c r="E74" s="81">
        <f>IF('申し込み(個人戦用）'!J79="","",'申し込み(個人戦用）'!B79)</f>
      </c>
      <c r="F74" s="82">
        <f>IF('申し込み(個人戦用）'!K79="","",'申し込み(個人戦用）'!D79)</f>
      </c>
      <c r="G74" s="81">
        <f>IF('申し込み(個人戦用）'!J79="","",'申し込み(個人戦用）'!E79)</f>
      </c>
      <c r="H74" s="81">
        <f>IF('申し込み(個人戦用）'!J79="","",'申し込み(個人戦用）'!F79)</f>
      </c>
      <c r="I74" s="81">
        <f>IF('申し込み(個人戦用）'!J79="","",'申し込み(個人戦用）'!G79)</f>
      </c>
    </row>
    <row r="75" spans="1:9" ht="17.25" customHeight="1">
      <c r="A75">
        <f>'申し込み(個人戦用）'!$A80</f>
        <v>74</v>
      </c>
      <c r="B75" s="79">
        <f>IF('申し込み(個人戦用）'!J80="","",'申し込み(個人戦用）'!J80)</f>
      </c>
      <c r="C75" s="41">
        <f>'申し込み(個人戦用）'!K80</f>
      </c>
      <c r="D75" s="82">
        <f>IF('申し込み(個人戦用）'!J80="","",'申し込み(個人戦用）'!$D$3)</f>
      </c>
      <c r="E75" s="81">
        <f>IF('申し込み(個人戦用）'!J80="","",'申し込み(個人戦用）'!B80)</f>
      </c>
      <c r="F75" s="82">
        <f>IF('申し込み(個人戦用）'!K80="","",'申し込み(個人戦用）'!D80)</f>
      </c>
      <c r="G75" s="81">
        <f>IF('申し込み(個人戦用）'!J80="","",'申し込み(個人戦用）'!E80)</f>
      </c>
      <c r="H75" s="81">
        <f>IF('申し込み(個人戦用）'!J80="","",'申し込み(個人戦用）'!F80)</f>
      </c>
      <c r="I75" s="81">
        <f>IF('申し込み(個人戦用）'!J80="","",'申し込み(個人戦用）'!G80)</f>
      </c>
    </row>
    <row r="76" spans="1:9" ht="17.25" customHeight="1">
      <c r="A76">
        <f>'申し込み(個人戦用）'!$A147</f>
        <v>141</v>
      </c>
      <c r="B76" s="79">
        <f>IF('申し込み(個人戦用）'!J147="","",'申し込み(個人戦用）'!J147)</f>
      </c>
      <c r="C76" s="41">
        <f>'申し込み(個人戦用）'!K147</f>
      </c>
      <c r="D76" s="82">
        <f>IF('申し込み(個人戦用）'!J147="","",'申し込み(個人戦用）'!$D$3)</f>
      </c>
      <c r="E76" s="81">
        <f>IF('申し込み(個人戦用）'!J147="","",'申し込み(個人戦用）'!B147)</f>
      </c>
      <c r="F76" s="82">
        <f>IF('申し込み(個人戦用）'!K147="","",'申し込み(個人戦用）'!D147)</f>
      </c>
      <c r="G76" s="81">
        <f>IF('申し込み(個人戦用）'!J147="","",'申し込み(個人戦用）'!E147)</f>
      </c>
      <c r="H76" s="81">
        <f>IF('申し込み(個人戦用）'!J147="","",'申し込み(個人戦用）'!F147)</f>
      </c>
      <c r="I76" s="81">
        <f>IF('申し込み(個人戦用）'!J147="","",'申し込み(個人戦用）'!G147)</f>
      </c>
    </row>
    <row r="77" spans="1:9" ht="17.25" customHeight="1">
      <c r="A77">
        <f>'申し込み(個人戦用）'!$A148</f>
        <v>142</v>
      </c>
      <c r="B77" s="79">
        <f>IF('申し込み(個人戦用）'!J148="","",'申し込み(個人戦用）'!J148)</f>
      </c>
      <c r="C77" s="41">
        <f>'申し込み(個人戦用）'!K148</f>
      </c>
      <c r="D77" s="82">
        <f>IF('申し込み(個人戦用）'!J148="","",'申し込み(個人戦用）'!$D$3)</f>
      </c>
      <c r="E77" s="81">
        <f>IF('申し込み(個人戦用）'!J148="","",'申し込み(個人戦用）'!B148)</f>
      </c>
      <c r="F77" s="82">
        <f>IF('申し込み(個人戦用）'!K148="","",'申し込み(個人戦用）'!D148)</f>
      </c>
      <c r="G77" s="81">
        <f>IF('申し込み(個人戦用）'!J148="","",'申し込み(個人戦用）'!E148)</f>
      </c>
      <c r="H77" s="81">
        <f>IF('申し込み(個人戦用）'!J148="","",'申し込み(個人戦用）'!F148)</f>
      </c>
      <c r="I77" s="81">
        <f>IF('申し込み(個人戦用）'!J148="","",'申し込み(個人戦用）'!G148)</f>
      </c>
    </row>
    <row r="78" spans="1:9" ht="17.25" customHeight="1">
      <c r="A78">
        <f>'申し込み(個人戦用）'!$A149</f>
        <v>143</v>
      </c>
      <c r="B78" s="79">
        <f>IF('申し込み(個人戦用）'!J149="","",'申し込み(個人戦用）'!J149)</f>
      </c>
      <c r="C78" s="41">
        <f>'申し込み(個人戦用）'!K149</f>
      </c>
      <c r="D78" s="82">
        <f>IF('申し込み(個人戦用）'!J149="","",'申し込み(個人戦用）'!$D$3)</f>
      </c>
      <c r="E78" s="81">
        <f>IF('申し込み(個人戦用）'!J149="","",'申し込み(個人戦用）'!B149)</f>
      </c>
      <c r="F78" s="82">
        <f>IF('申し込み(個人戦用）'!K149="","",'申し込み(個人戦用）'!D149)</f>
      </c>
      <c r="G78" s="81">
        <f>IF('申し込み(個人戦用）'!J149="","",'申し込み(個人戦用）'!E149)</f>
      </c>
      <c r="H78" s="81">
        <f>IF('申し込み(個人戦用）'!J149="","",'申し込み(個人戦用）'!F149)</f>
      </c>
      <c r="I78" s="81">
        <f>IF('申し込み(個人戦用）'!J149="","",'申し込み(個人戦用）'!G149)</f>
      </c>
    </row>
    <row r="79" spans="1:9" ht="17.25" customHeight="1">
      <c r="A79">
        <f>'申し込み(個人戦用）'!$A150</f>
        <v>144</v>
      </c>
      <c r="B79" s="79">
        <f>IF('申し込み(個人戦用）'!J150="","",'申し込み(個人戦用）'!J150)</f>
      </c>
      <c r="C79" s="41">
        <f>'申し込み(個人戦用）'!K150</f>
      </c>
      <c r="D79" s="82">
        <f>IF('申し込み(個人戦用）'!J150="","",'申し込み(個人戦用）'!$D$3)</f>
      </c>
      <c r="E79" s="81">
        <f>IF('申し込み(個人戦用）'!J150="","",'申し込み(個人戦用）'!B150)</f>
      </c>
      <c r="F79" s="82">
        <f>IF('申し込み(個人戦用）'!K150="","",'申し込み(個人戦用）'!D150)</f>
      </c>
      <c r="G79" s="81">
        <f>IF('申し込み(個人戦用）'!J150="","",'申し込み(個人戦用）'!E150)</f>
      </c>
      <c r="H79" s="81">
        <f>IF('申し込み(個人戦用）'!J150="","",'申し込み(個人戦用）'!F150)</f>
      </c>
      <c r="I79" s="81">
        <f>IF('申し込み(個人戦用）'!J150="","",'申し込み(個人戦用）'!G150)</f>
      </c>
    </row>
    <row r="80" spans="1:9" ht="17.25" customHeight="1">
      <c r="A80">
        <f>'申し込み(個人戦用）'!$A151</f>
        <v>145</v>
      </c>
      <c r="B80" s="79">
        <f>IF('申し込み(個人戦用）'!J151="","",'申し込み(個人戦用）'!J151)</f>
      </c>
      <c r="C80" s="41">
        <f>'申し込み(個人戦用）'!K151</f>
      </c>
      <c r="D80" s="82">
        <f>IF('申し込み(個人戦用）'!J151="","",'申し込み(個人戦用）'!$D$3)</f>
      </c>
      <c r="E80" s="81">
        <f>IF('申し込み(個人戦用）'!J151="","",'申し込み(個人戦用）'!B151)</f>
      </c>
      <c r="F80" s="82">
        <f>IF('申し込み(個人戦用）'!K151="","",'申し込み(個人戦用）'!D151)</f>
      </c>
      <c r="G80" s="81">
        <f>IF('申し込み(個人戦用）'!J151="","",'申し込み(個人戦用）'!E151)</f>
      </c>
      <c r="H80" s="81">
        <f>IF('申し込み(個人戦用）'!J151="","",'申し込み(個人戦用）'!F151)</f>
      </c>
      <c r="I80" s="81">
        <f>IF('申し込み(個人戦用）'!J151="","",'申し込み(個人戦用）'!G151)</f>
      </c>
    </row>
    <row r="81" spans="1:9" ht="17.25" customHeight="1">
      <c r="A81">
        <f>'申し込み(個人戦用）'!$A152</f>
        <v>146</v>
      </c>
      <c r="B81" s="79">
        <f>IF('申し込み(個人戦用）'!J152="","",'申し込み(個人戦用）'!J152)</f>
      </c>
      <c r="C81" s="41">
        <f>'申し込み(個人戦用）'!K152</f>
      </c>
      <c r="D81" s="82">
        <f>IF('申し込み(個人戦用）'!J152="","",'申し込み(個人戦用）'!$D$3)</f>
      </c>
      <c r="E81" s="81">
        <f>IF('申し込み(個人戦用）'!J152="","",'申し込み(個人戦用）'!B152)</f>
      </c>
      <c r="F81" s="82">
        <f>IF('申し込み(個人戦用）'!K152="","",'申し込み(個人戦用）'!D152)</f>
      </c>
      <c r="G81" s="81">
        <f>IF('申し込み(個人戦用）'!J152="","",'申し込み(個人戦用）'!E152)</f>
      </c>
      <c r="H81" s="81">
        <f>IF('申し込み(個人戦用）'!J152="","",'申し込み(個人戦用）'!F152)</f>
      </c>
      <c r="I81" s="81">
        <f>IF('申し込み(個人戦用）'!J152="","",'申し込み(個人戦用）'!G152)</f>
      </c>
    </row>
    <row r="82" spans="1:9" ht="17.25" customHeight="1">
      <c r="A82">
        <f>'申し込み(個人戦用）'!$A153</f>
        <v>147</v>
      </c>
      <c r="B82" s="79">
        <f>IF('申し込み(個人戦用）'!J153="","",'申し込み(個人戦用）'!J153)</f>
      </c>
      <c r="C82" s="41">
        <f>'申し込み(個人戦用）'!K153</f>
      </c>
      <c r="D82" s="82">
        <f>IF('申し込み(個人戦用）'!J153="","",'申し込み(個人戦用）'!$D$3)</f>
      </c>
      <c r="E82" s="81">
        <f>IF('申し込み(個人戦用）'!J153="","",'申し込み(個人戦用）'!B153)</f>
      </c>
      <c r="F82" s="82">
        <f>IF('申し込み(個人戦用）'!K153="","",'申し込み(個人戦用）'!D153)</f>
      </c>
      <c r="G82" s="81">
        <f>IF('申し込み(個人戦用）'!J153="","",'申し込み(個人戦用）'!E153)</f>
      </c>
      <c r="H82" s="81">
        <f>IF('申し込み(個人戦用）'!J153="","",'申し込み(個人戦用）'!F153)</f>
      </c>
      <c r="I82" s="81">
        <f>IF('申し込み(個人戦用）'!J153="","",'申し込み(個人戦用）'!G153)</f>
      </c>
    </row>
    <row r="83" spans="1:9" ht="17.25" customHeight="1">
      <c r="A83">
        <f>'申し込み(個人戦用）'!$A154</f>
        <v>148</v>
      </c>
      <c r="B83" s="79">
        <f>IF('申し込み(個人戦用）'!J154="","",'申し込み(個人戦用）'!J154)</f>
      </c>
      <c r="C83" s="41">
        <f>'申し込み(個人戦用）'!K154</f>
      </c>
      <c r="D83" s="82">
        <f>IF('申し込み(個人戦用）'!J154="","",'申し込み(個人戦用）'!$D$3)</f>
      </c>
      <c r="E83" s="81">
        <f>IF('申し込み(個人戦用）'!J154="","",'申し込み(個人戦用）'!B154)</f>
      </c>
      <c r="F83" s="82">
        <f>IF('申し込み(個人戦用）'!K154="","",'申し込み(個人戦用）'!D154)</f>
      </c>
      <c r="G83" s="81">
        <f>IF('申し込み(個人戦用）'!J154="","",'申し込み(個人戦用）'!E154)</f>
      </c>
      <c r="H83" s="81">
        <f>IF('申し込み(個人戦用）'!J154="","",'申し込み(個人戦用）'!F154)</f>
      </c>
      <c r="I83" s="81">
        <f>IF('申し込み(個人戦用）'!J154="","",'申し込み(個人戦用）'!G154)</f>
      </c>
    </row>
    <row r="84" spans="1:9" ht="17.25" customHeight="1">
      <c r="A84">
        <f>'申し込み(個人戦用）'!$A155</f>
        <v>149</v>
      </c>
      <c r="B84" s="79">
        <f>IF('申し込み(個人戦用）'!J155="","",'申し込み(個人戦用）'!J155)</f>
      </c>
      <c r="C84" s="41">
        <f>'申し込み(個人戦用）'!K155</f>
      </c>
      <c r="D84" s="82">
        <f>IF('申し込み(個人戦用）'!J155="","",'申し込み(個人戦用）'!$D$3)</f>
      </c>
      <c r="E84" s="81">
        <f>IF('申し込み(個人戦用）'!J155="","",'申し込み(個人戦用）'!B155)</f>
      </c>
      <c r="F84" s="82">
        <f>IF('申し込み(個人戦用）'!K155="","",'申し込み(個人戦用）'!D155)</f>
      </c>
      <c r="G84" s="81">
        <f>IF('申し込み(個人戦用）'!J155="","",'申し込み(個人戦用）'!E155)</f>
      </c>
      <c r="H84" s="81">
        <f>IF('申し込み(個人戦用）'!J155="","",'申し込み(個人戦用）'!F155)</f>
      </c>
      <c r="I84" s="81">
        <f>IF('申し込み(個人戦用）'!J155="","",'申し込み(個人戦用）'!G155)</f>
      </c>
    </row>
    <row r="85" spans="1:9" ht="17.25" customHeight="1">
      <c r="A85">
        <f>'申し込み(個人戦用）'!$A156</f>
        <v>150</v>
      </c>
      <c r="B85" s="79">
        <f>IF('申し込み(個人戦用）'!J156="","",'申し込み(個人戦用）'!J156)</f>
      </c>
      <c r="C85" s="41">
        <f>'申し込み(個人戦用）'!K156</f>
      </c>
      <c r="D85" s="82">
        <f>IF('申し込み(個人戦用）'!J156="","",'申し込み(個人戦用）'!$D$3)</f>
      </c>
      <c r="E85" s="81">
        <f>IF('申し込み(個人戦用）'!J156="","",'申し込み(個人戦用）'!B156)</f>
      </c>
      <c r="F85" s="82">
        <f>IF('申し込み(個人戦用）'!K156="","",'申し込み(個人戦用）'!D156)</f>
      </c>
      <c r="G85" s="81">
        <f>IF('申し込み(個人戦用）'!J156="","",'申し込み(個人戦用）'!E156)</f>
      </c>
      <c r="H85" s="81">
        <f>IF('申し込み(個人戦用）'!J156="","",'申し込み(個人戦用）'!F156)</f>
      </c>
      <c r="I85" s="81">
        <f>IF('申し込み(個人戦用）'!J156="","",'申し込み(個人戦用）'!G156)</f>
      </c>
    </row>
    <row r="86" spans="2:9" ht="18.75">
      <c r="B86" s="86"/>
      <c r="C86" s="41"/>
      <c r="D86" s="82"/>
      <c r="E86" s="87"/>
      <c r="F86" s="88"/>
      <c r="G86" s="89"/>
      <c r="H86" s="90"/>
      <c r="I86" s="58"/>
    </row>
  </sheetData>
  <sheetProtection/>
  <mergeCells count="1">
    <mergeCell ref="K1:L1"/>
  </mergeCells>
  <conditionalFormatting sqref="M1:M65536">
    <cfRule type="cellIs" priority="1" dxfId="3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張ヶ谷　徹</cp:lastModifiedBy>
  <cp:lastPrinted>2014-12-09T23:07:38Z</cp:lastPrinted>
  <dcterms:created xsi:type="dcterms:W3CDTF">2012-08-01T15:15:55Z</dcterms:created>
  <dcterms:modified xsi:type="dcterms:W3CDTF">2017-09-19T13:32:25Z</dcterms:modified>
  <cp:category/>
  <cp:version/>
  <cp:contentType/>
  <cp:contentStatus/>
</cp:coreProperties>
</file>